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Permanent\Website and Notice Docs\"/>
    </mc:Choice>
  </mc:AlternateContent>
  <xr:revisionPtr revIDLastSave="0" documentId="8_{58F47C58-BC6E-4A4A-B28E-6EAF80CFD28C}" xr6:coauthVersionLast="47" xr6:coauthVersionMax="47" xr10:uidLastSave="{00000000-0000-0000-0000-000000000000}"/>
  <bookViews>
    <workbookView xWindow="-28920" yWindow="3030" windowWidth="29040" windowHeight="15720" xr2:uid="{3BDA4A62-BDFD-40C4-AD60-701C97CA909C}"/>
  </bookViews>
  <sheets>
    <sheet name="MTHLY" sheetId="1" r:id="rId1"/>
    <sheet name="BWKLY" sheetId="2" r:id="rId2"/>
  </sheets>
  <definedNames>
    <definedName name="_xlnm.Print_Area" localSheetId="1">BWKLY!$A:$BC</definedName>
    <definedName name="_xlnm.Print_Area" localSheetId="0">MTHLY!$A$1:$BG$115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7" i="1" l="1"/>
  <c r="O91" i="1"/>
  <c r="U91" i="1"/>
  <c r="AA91" i="1"/>
  <c r="AG91" i="1"/>
  <c r="AM91" i="1"/>
  <c r="AZ14" i="1"/>
  <c r="O21" i="2"/>
  <c r="U21" i="2"/>
  <c r="O20" i="1"/>
  <c r="AM20" i="1"/>
  <c r="AG20" i="1"/>
  <c r="AA20" i="1"/>
  <c r="U20" i="1"/>
  <c r="U31" i="1"/>
  <c r="AA31" i="1"/>
  <c r="AG31" i="1"/>
  <c r="AM31" i="1"/>
  <c r="O31" i="1"/>
  <c r="AP13" i="2"/>
  <c r="AJ13" i="2"/>
  <c r="AA13" i="2"/>
  <c r="AV13" i="2" l="1"/>
  <c r="AG26" i="1"/>
  <c r="AA26" i="1"/>
  <c r="R7" i="1"/>
  <c r="BI33" i="1"/>
  <c r="AM30" i="1"/>
  <c r="AG30" i="1"/>
  <c r="AA30" i="1"/>
  <c r="U30" i="1"/>
  <c r="AM29" i="1"/>
  <c r="AG29" i="1"/>
  <c r="AA29" i="1"/>
  <c r="U29" i="1"/>
  <c r="AM28" i="1"/>
  <c r="AG28" i="1"/>
  <c r="AA28" i="1"/>
  <c r="U28" i="1"/>
  <c r="AM27" i="1"/>
  <c r="AG27" i="1"/>
  <c r="AA27" i="1"/>
  <c r="U27" i="1"/>
  <c r="U26" i="1"/>
  <c r="O27" i="1"/>
  <c r="O28" i="1"/>
  <c r="O29" i="1"/>
  <c r="O30" i="1"/>
  <c r="AU7" i="2"/>
  <c r="AK7" i="2"/>
  <c r="U22" i="2"/>
  <c r="O25" i="1"/>
  <c r="O12" i="1"/>
  <c r="U61" i="1"/>
  <c r="G61" i="1"/>
  <c r="U66" i="1"/>
  <c r="AA66" i="1" s="1"/>
  <c r="AG66" i="1" s="1"/>
  <c r="AM66" i="1" s="1"/>
  <c r="U33" i="1" l="1"/>
  <c r="AA33" i="1"/>
  <c r="AG33" i="1"/>
  <c r="AT19" i="1"/>
  <c r="AA21" i="1"/>
  <c r="AG21" i="1"/>
  <c r="U21" i="1"/>
  <c r="O22" i="2"/>
  <c r="AZ15" i="1"/>
  <c r="AZ27" i="1"/>
  <c r="AP16" i="2"/>
  <c r="AJ16" i="2"/>
  <c r="AA16" i="2"/>
  <c r="AZ91" i="1"/>
  <c r="AZ80" i="1"/>
  <c r="AZ69" i="1"/>
  <c r="AP20" i="2"/>
  <c r="AJ20" i="2"/>
  <c r="AP19" i="2"/>
  <c r="AJ19" i="2"/>
  <c r="AP18" i="2"/>
  <c r="AJ18" i="2"/>
  <c r="AP17" i="2"/>
  <c r="AJ17" i="2"/>
  <c r="AP15" i="2"/>
  <c r="AJ15" i="2"/>
  <c r="AP14" i="2"/>
  <c r="AJ14" i="2"/>
  <c r="AZ30" i="1"/>
  <c r="AS32" i="2"/>
  <c r="AS26" i="2"/>
  <c r="AA19" i="2"/>
  <c r="AA18" i="2"/>
  <c r="AA14" i="2"/>
  <c r="BE29" i="2"/>
  <c r="O12" i="2"/>
  <c r="AJ12" i="2" s="1"/>
  <c r="AV106" i="1"/>
  <c r="AV100" i="1"/>
  <c r="AM96" i="1"/>
  <c r="AG96" i="1"/>
  <c r="AA96" i="1"/>
  <c r="U96" i="1"/>
  <c r="O96" i="1"/>
  <c r="AM95" i="1"/>
  <c r="AG95" i="1"/>
  <c r="AA95" i="1"/>
  <c r="U95" i="1"/>
  <c r="O95" i="1"/>
  <c r="AM94" i="1"/>
  <c r="AG94" i="1"/>
  <c r="AA94" i="1"/>
  <c r="U94" i="1"/>
  <c r="O94" i="1"/>
  <c r="AM93" i="1"/>
  <c r="AG93" i="1"/>
  <c r="AA93" i="1"/>
  <c r="U93" i="1"/>
  <c r="O93" i="1"/>
  <c r="AM92" i="1"/>
  <c r="AG92" i="1"/>
  <c r="AA92" i="1"/>
  <c r="U92" i="1"/>
  <c r="O92" i="1"/>
  <c r="AM90" i="1"/>
  <c r="AG90" i="1"/>
  <c r="AA90" i="1"/>
  <c r="U90" i="1"/>
  <c r="O90" i="1"/>
  <c r="AM86" i="1"/>
  <c r="AG86" i="1"/>
  <c r="AA86" i="1"/>
  <c r="U86" i="1"/>
  <c r="O86" i="1"/>
  <c r="AZ85" i="1"/>
  <c r="AZ83" i="1"/>
  <c r="AZ82" i="1"/>
  <c r="AZ81" i="1"/>
  <c r="AZ79" i="1"/>
  <c r="AM78" i="1"/>
  <c r="AM89" i="1" s="1"/>
  <c r="AG78" i="1"/>
  <c r="AG89" i="1" s="1"/>
  <c r="AA78" i="1"/>
  <c r="AA89" i="1" s="1"/>
  <c r="U78" i="1"/>
  <c r="U89" i="1" s="1"/>
  <c r="O78" i="1"/>
  <c r="O89" i="1" s="1"/>
  <c r="AM75" i="1"/>
  <c r="AG75" i="1"/>
  <c r="AA75" i="1"/>
  <c r="U75" i="1"/>
  <c r="O75" i="1"/>
  <c r="AZ74" i="1"/>
  <c r="AZ72" i="1"/>
  <c r="AZ71" i="1"/>
  <c r="AZ70" i="1"/>
  <c r="AZ68" i="1"/>
  <c r="AV63" i="1"/>
  <c r="AK63" i="1"/>
  <c r="R63" i="1"/>
  <c r="AT73" i="1" s="1"/>
  <c r="AV45" i="1"/>
  <c r="AV37" i="1"/>
  <c r="AZ18" i="1"/>
  <c r="BS18" i="1" s="1"/>
  <c r="AZ17" i="1"/>
  <c r="BS17" i="1" s="1"/>
  <c r="AV19" i="2" l="1"/>
  <c r="AP22" i="2"/>
  <c r="AJ22" i="2"/>
  <c r="U12" i="2"/>
  <c r="AP12" i="2" s="1"/>
  <c r="AZ94" i="1"/>
  <c r="AV18" i="2"/>
  <c r="AV16" i="2"/>
  <c r="AZ29" i="1"/>
  <c r="AA21" i="2"/>
  <c r="BJ102" i="1"/>
  <c r="AT84" i="1"/>
  <c r="AZ84" i="1" s="1"/>
  <c r="AM97" i="1"/>
  <c r="AG97" i="1"/>
  <c r="AZ93" i="1"/>
  <c r="AZ92" i="1"/>
  <c r="U97" i="1"/>
  <c r="AA97" i="1"/>
  <c r="AZ96" i="1"/>
  <c r="AV21" i="2"/>
  <c r="AZ73" i="1"/>
  <c r="AT75" i="1"/>
  <c r="AZ75" i="1" s="1"/>
  <c r="AV14" i="2"/>
  <c r="AV20" i="2"/>
  <c r="AA20" i="2"/>
  <c r="AZ90" i="1"/>
  <c r="O97" i="1"/>
  <c r="AV22" i="2" l="1"/>
  <c r="AT95" i="1"/>
  <c r="AT97" i="1" s="1"/>
  <c r="AZ97" i="1" s="1"/>
  <c r="AT86" i="1"/>
  <c r="AZ86" i="1" s="1"/>
  <c r="B98" i="1"/>
  <c r="AV17" i="2"/>
  <c r="AA17" i="2"/>
  <c r="AA15" i="2"/>
  <c r="B23" i="2" s="1"/>
  <c r="AA22" i="2"/>
  <c r="AZ95" i="1" l="1"/>
  <c r="AV15" i="2"/>
  <c r="AZ32" i="1" l="1"/>
  <c r="AZ20" i="1" l="1"/>
  <c r="AZ28" i="1" l="1"/>
  <c r="AZ16" i="1"/>
  <c r="BS16" i="1" s="1"/>
  <c r="AX7" i="1" l="1"/>
  <c r="U11" i="1" l="1"/>
  <c r="U12" i="1" s="1"/>
  <c r="AA11" i="1" l="1"/>
  <c r="AA12" i="1" s="1"/>
  <c r="U25" i="1"/>
  <c r="AG11" i="1" l="1"/>
  <c r="AG12" i="1" s="1"/>
  <c r="AA25" i="1"/>
  <c r="AM11" i="1" l="1"/>
  <c r="AG25" i="1"/>
  <c r="AM12" i="1" l="1"/>
  <c r="AZ12" i="1" s="1"/>
  <c r="AM25" i="1"/>
  <c r="AM26" i="1" l="1"/>
  <c r="AM33" i="1" s="1"/>
  <c r="AM21" i="1"/>
  <c r="O26" i="1" l="1"/>
  <c r="BJ40" i="1"/>
  <c r="B22" i="1"/>
  <c r="AZ26" i="1" l="1"/>
  <c r="AT31" i="1" s="1"/>
  <c r="O33" i="1"/>
  <c r="O21" i="1"/>
  <c r="AZ19" i="1"/>
  <c r="AT21" i="1"/>
  <c r="AT33" i="1" l="1"/>
  <c r="AZ33" i="1" s="1"/>
  <c r="AZ21" i="1"/>
  <c r="AZ31" i="1" l="1"/>
</calcChain>
</file>

<file path=xl/sharedStrings.xml><?xml version="1.0" encoding="utf-8"?>
<sst xmlns="http://schemas.openxmlformats.org/spreadsheetml/2006/main" count="208" uniqueCount="86">
  <si>
    <t>NOTE:</t>
  </si>
  <si>
    <t>Do not submit leave reports during worker's comp period</t>
  </si>
  <si>
    <t>MONTHLY PAID EMPLOYEE WORKERS COMPENSATION REQUEST TO PAY FORM</t>
  </si>
  <si>
    <t>Banner ID</t>
  </si>
  <si>
    <t>Name</t>
  </si>
  <si>
    <t>Prepared By</t>
  </si>
  <si>
    <t>EPAF Transaction #</t>
  </si>
  <si>
    <t>Employee must be on LWOP with a WC reason code (EPAF)</t>
  </si>
  <si>
    <t>Pay Period End (mm/dd/yyyy)</t>
  </si>
  <si>
    <t>Period Covered:</t>
  </si>
  <si>
    <t>-</t>
  </si>
  <si>
    <t>Hours to Pay</t>
  </si>
  <si>
    <t>Enter all information for the pay period on the TTD/TPD tabs first</t>
  </si>
  <si>
    <t>WEEK ENDING</t>
  </si>
  <si>
    <t>Monthly Adjustment</t>
  </si>
  <si>
    <t>Earnings Codes:</t>
  </si>
  <si>
    <t>Total</t>
  </si>
  <si>
    <t>Worked Hours</t>
  </si>
  <si>
    <t>Annual Leave</t>
  </si>
  <si>
    <t>Sick Leave</t>
  </si>
  <si>
    <t>Add sick leave hours</t>
  </si>
  <si>
    <t>Comp Time</t>
  </si>
  <si>
    <t>WCL</t>
  </si>
  <si>
    <t>WC Leave</t>
  </si>
  <si>
    <t>Broadspire</t>
  </si>
  <si>
    <t>Total Hours</t>
  </si>
  <si>
    <t>Monthly Salary Verify</t>
  </si>
  <si>
    <t>Paid Time</t>
  </si>
  <si>
    <t>Signatures</t>
  </si>
  <si>
    <t>Supervisor signature</t>
  </si>
  <si>
    <t>Date</t>
  </si>
  <si>
    <t>By signing below, the employee represents that they have reviewed the information presented related to hours worked and believe that this represents the current hours worked and estimated hours to be worked for the month.  The employee agrees to accept pay and leave balance charges based on the above reported hours and acknowledges that any changes in estimate will be corrected on the next payroll.</t>
  </si>
  <si>
    <t>Employee Signature (Required if hours worked are reported)</t>
  </si>
  <si>
    <t>Instructions</t>
  </si>
  <si>
    <t>THIS FORM MUST BE RECEIVED BY PAYROLL SERVICES BY THE LEAVE REPORT DUE DATE</t>
  </si>
  <si>
    <t>MONTHLY PAID EMPLOYEE WORKERS COMPENSATION ADJUSTMENT FROM ESTIMATED TO ACTUAL FORM</t>
  </si>
  <si>
    <t>Dept</t>
  </si>
  <si>
    <t>Hours Paid</t>
  </si>
  <si>
    <t>Week Ending</t>
  </si>
  <si>
    <t>Corrected Hours to Pay</t>
  </si>
  <si>
    <t>Adjustment Needed</t>
  </si>
  <si>
    <t xml:space="preserve">1. Enter the yellow highlighted information as originally reported and as corrected.
2. Total adjustment hours should equal zero.
3. If Broadspire hours are changed, documentation from HR staff must be provided.
4. If worked hours are adjusted, employee signature is required.
5. Attach original WC Request to Pay Form
</t>
  </si>
  <si>
    <t>Do not submit electronic timesheets during worker's comp period</t>
  </si>
  <si>
    <t>BI-WEEKLY PAID EMPLOYEE WORKERS COMPENSATION REQUEST TO PAY FORM</t>
  </si>
  <si>
    <t>Hours</t>
  </si>
  <si>
    <t>Wages</t>
  </si>
  <si>
    <t>031</t>
  </si>
  <si>
    <t>Overtime</t>
  </si>
  <si>
    <t>Comp Leave</t>
  </si>
  <si>
    <t>THIS FORM MUST BE RECEIVED BY PAYROLL SERVICES BY THE  DUE DATE</t>
  </si>
  <si>
    <t/>
  </si>
  <si>
    <t>Enter weeks ending in Pay period from TTD/TPD spreadsheet column B</t>
  </si>
  <si>
    <t>Actual worked hours - TTD/TPD spreadsheet column C</t>
  </si>
  <si>
    <t>Add annual leave hours</t>
  </si>
  <si>
    <t>Add comp time hours</t>
  </si>
  <si>
    <t>Other leave - sum - TTD spreadsheet column D/TPD spreadsheet column E</t>
  </si>
  <si>
    <t>Leave to report - TTD/TPD spreadsheet column H</t>
  </si>
  <si>
    <t>TTD/TPD Spreadsheet Cell F12</t>
  </si>
  <si>
    <t>Tie to employee's monthly pay</t>
  </si>
  <si>
    <t>TTD/TPD Column G</t>
  </si>
  <si>
    <t>Actual worked hours (including overtime hours) - TTD/TPD spreadsheet column C + TPD Spreadsheet column D</t>
  </si>
  <si>
    <t>Overtime Hours TPD column D</t>
  </si>
  <si>
    <t>Enter all information for the pay period on the TTD/TPD Spreadsheet first</t>
  </si>
  <si>
    <t xml:space="preserve">1. Update the hours worked and other leave taken on the appropriate TTD or TPD spreadsheet.  You will need to add hours worked for all weeks ending in the month.  This may include estimates to the end of the month.  If the employee returned to work or is expected to return to work, enter the hours worked as 40 for those weeks.  
2. Enter the highlighted information above.  Other leave will default as Annual Leave.  Add hours for sick or comp time (eligible employees only).
3. Review amounts and dates.
4. Obtain signatures from supervisor and employee (if hours worked are reported).
</t>
  </si>
  <si>
    <t>Holiday Hours</t>
  </si>
  <si>
    <t>Holiday</t>
  </si>
  <si>
    <t>Paid Holiday Hours</t>
  </si>
  <si>
    <t>AWW from TTD Spreadsheet</t>
  </si>
  <si>
    <t>Email the completed pdf with form and copy of TTD for the period to payroll.services@okstate.edu</t>
  </si>
  <si>
    <t>USE THE TTD/TTP WORKSHEET TO COMPLETE YELLOW BOXES</t>
  </si>
  <si>
    <t>1. Update the hours worked and other leave taken on the appropriate TTD or TPD spreadsheet.  You will need to add hours worked for all weeks ending in the month.  This may include estimates to the end of the month.  If the employee returned to work or is expected to return to work, enter the hours worked as 40 for those weeks.  
2. Enter the highlighted information above.  Other leave will default as Annual Leave.  Add hours for sick or comp time (eligible employees only).
3. Review amounts and dates.
4. Obtain signatures from supervisor and employee (if hours worked are reported).</t>
  </si>
  <si>
    <t>Employee Hourly Rate (all positions)</t>
  </si>
  <si>
    <t>Hours paid outside this form (enter as negative)</t>
  </si>
  <si>
    <t>A10</t>
  </si>
  <si>
    <t>Working days in week</t>
  </si>
  <si>
    <t>AWW=TTD/TPD Spreadsheet Cell F12 
Employee hourly rate should be from all positions.  May need to be adjusted for positions less than 1.0 FTE.</t>
  </si>
  <si>
    <t>Allocate any partially paid weeks (number of days paid (M-F)/total working days in the week (M-F))</t>
  </si>
  <si>
    <t>Employee Hourly Rate</t>
  </si>
  <si>
    <t>WCC</t>
  </si>
  <si>
    <t>WCS</t>
  </si>
  <si>
    <t>Enter timesheet hours from approved electronic timesheet</t>
  </si>
  <si>
    <t>Banner Timesheet Hours</t>
  </si>
  <si>
    <t>WCA</t>
  </si>
  <si>
    <t>A20</t>
  </si>
  <si>
    <t xml:space="preserve">By signing below, the employee represents that they have reviewed the information presented related to hours worked and leave taken and believe that this represents the current hours worked for the pay period. </t>
  </si>
  <si>
    <t>Includes paid hours in the month before or after WCL started.  Enter the total for the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</si>
</sst>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4">
    <xf numFmtId="0" fontId="0" fillId="0" borderId="0" xfId="0"/>
    <xf numFmtId="0" fontId="0" fillId="2" borderId="0" xfId="0" applyFill="1"/>
    <xf numFmtId="0" fontId="0" fillId="0" borderId="2" xfId="0" applyBorder="1"/>
    <xf numFmtId="0" fontId="0" fillId="0" borderId="1" xfId="0" applyBorder="1"/>
    <xf numFmtId="0" fontId="3" fillId="4" borderId="7" xfId="0" applyFont="1" applyFill="1" applyBorder="1"/>
    <xf numFmtId="0" fontId="3" fillId="4" borderId="2" xfId="0" applyFont="1" applyFill="1" applyBorder="1"/>
    <xf numFmtId="0" fontId="3" fillId="4" borderId="8" xfId="0" applyFont="1" applyFill="1" applyBorder="1"/>
    <xf numFmtId="0" fontId="5" fillId="0" borderId="0" xfId="0" applyFont="1"/>
    <xf numFmtId="0" fontId="5" fillId="4" borderId="10" xfId="0" applyFont="1" applyFill="1" applyBorder="1"/>
    <xf numFmtId="0" fontId="5" fillId="4" borderId="11" xfId="0" applyFont="1" applyFill="1" applyBorder="1"/>
    <xf numFmtId="0" fontId="5" fillId="0" borderId="10" xfId="0" applyFont="1" applyBorder="1"/>
    <xf numFmtId="0" fontId="5" fillId="0" borderId="11" xfId="0" applyFont="1" applyBorder="1"/>
    <xf numFmtId="0" fontId="5" fillId="4" borderId="9" xfId="0" applyFont="1" applyFill="1" applyBorder="1"/>
    <xf numFmtId="0" fontId="5" fillId="4" borderId="4" xfId="0" applyFont="1" applyFill="1" applyBorder="1"/>
    <xf numFmtId="0" fontId="7" fillId="0" borderId="5" xfId="0" applyFont="1" applyBorder="1"/>
    <xf numFmtId="0" fontId="7" fillId="0" borderId="6" xfId="0" applyFont="1" applyBorder="1"/>
    <xf numFmtId="2" fontId="0" fillId="0" borderId="0" xfId="0" applyNumberFormat="1"/>
    <xf numFmtId="0" fontId="0" fillId="0" borderId="0" xfId="0" applyAlignment="1">
      <alignment vertical="top"/>
    </xf>
    <xf numFmtId="0" fontId="0" fillId="0" borderId="1" xfId="0" applyBorder="1" applyAlignment="1">
      <alignment vertical="top"/>
    </xf>
    <xf numFmtId="43" fontId="4" fillId="0" borderId="0" xfId="0" applyNumberFormat="1" applyFont="1"/>
    <xf numFmtId="0" fontId="0" fillId="0" borderId="0" xfId="0" applyAlignment="1">
      <alignment horizontal="left" vertical="top" wrapText="1"/>
    </xf>
    <xf numFmtId="0" fontId="4" fillId="0" borderId="0" xfId="0" applyFont="1"/>
    <xf numFmtId="43" fontId="0" fillId="0" borderId="0" xfId="0" applyNumberFormat="1"/>
    <xf numFmtId="43" fontId="5" fillId="4" borderId="0" xfId="1" applyFont="1" applyFill="1" applyBorder="1" applyAlignment="1">
      <alignment horizontal="center"/>
    </xf>
    <xf numFmtId="0" fontId="2" fillId="0" borderId="0" xfId="0" applyFont="1" applyAlignment="1">
      <alignment horizontal="left"/>
    </xf>
    <xf numFmtId="0" fontId="5" fillId="0" borderId="0" xfId="0" applyFont="1" applyAlignment="1">
      <alignment horizontal="left"/>
    </xf>
    <xf numFmtId="0" fontId="0" fillId="0" borderId="1" xfId="0" applyBorder="1" applyAlignment="1">
      <alignment horizontal="center" vertical="top"/>
    </xf>
    <xf numFmtId="0" fontId="0" fillId="0" borderId="0" xfId="0" applyProtection="1">
      <protection locked="0"/>
    </xf>
    <xf numFmtId="0" fontId="3" fillId="4" borderId="10" xfId="0" applyFont="1" applyFill="1" applyBorder="1" applyAlignment="1">
      <alignment horizontal="center" wrapText="1"/>
    </xf>
    <xf numFmtId="0" fontId="3" fillId="4" borderId="0" xfId="0" applyFont="1" applyFill="1" applyAlignment="1">
      <alignment horizontal="center" wrapText="1"/>
    </xf>
    <xf numFmtId="0" fontId="3" fillId="4" borderId="11" xfId="0" applyFont="1" applyFill="1" applyBorder="1" applyAlignment="1">
      <alignment horizontal="center" wrapText="1"/>
    </xf>
    <xf numFmtId="43" fontId="0" fillId="0" borderId="0" xfId="1" applyFont="1"/>
    <xf numFmtId="0" fontId="5" fillId="0" borderId="0" xfId="0" applyFont="1" applyAlignment="1">
      <alignment wrapText="1"/>
    </xf>
    <xf numFmtId="14" fontId="6" fillId="4" borderId="5" xfId="0" applyNumberFormat="1" applyFont="1" applyFill="1" applyBorder="1" applyAlignment="1">
      <alignment horizontal="center"/>
    </xf>
    <xf numFmtId="14" fontId="6" fillId="4" borderId="3" xfId="0" applyNumberFormat="1" applyFont="1" applyFill="1" applyBorder="1" applyAlignment="1">
      <alignment horizontal="center"/>
    </xf>
    <xf numFmtId="14" fontId="6" fillId="4" borderId="6" xfId="0" applyNumberFormat="1" applyFont="1" applyFill="1" applyBorder="1" applyAlignment="1">
      <alignment horizontal="center"/>
    </xf>
    <xf numFmtId="0" fontId="3" fillId="4" borderId="9" xfId="0" applyFont="1" applyFill="1" applyBorder="1" applyAlignment="1">
      <alignment horizontal="center"/>
    </xf>
    <xf numFmtId="0" fontId="3" fillId="4" borderId="1" xfId="0" applyFont="1" applyFill="1" applyBorder="1" applyAlignment="1">
      <alignment horizontal="center"/>
    </xf>
    <xf numFmtId="0" fontId="3" fillId="4" borderId="4" xfId="0" applyFont="1" applyFill="1" applyBorder="1" applyAlignment="1">
      <alignment horizontal="center"/>
    </xf>
    <xf numFmtId="0" fontId="5" fillId="0" borderId="0" xfId="0" applyFont="1" applyAlignment="1">
      <alignment horizontal="center"/>
    </xf>
    <xf numFmtId="0" fontId="5" fillId="0" borderId="0" xfId="0" applyFont="1" applyAlignment="1">
      <alignment horizontal="left"/>
    </xf>
    <xf numFmtId="43" fontId="5" fillId="0" borderId="10" xfId="1" applyFont="1" applyBorder="1" applyAlignment="1">
      <alignment horizontal="center"/>
    </xf>
    <xf numFmtId="43" fontId="5" fillId="0" borderId="0" xfId="1" applyFont="1" applyBorder="1" applyAlignment="1">
      <alignment horizontal="center"/>
    </xf>
    <xf numFmtId="43" fontId="5" fillId="0" borderId="11" xfId="1" applyFont="1" applyBorder="1" applyAlignment="1">
      <alignment horizontal="center"/>
    </xf>
    <xf numFmtId="43" fontId="5" fillId="4" borderId="0" xfId="1" applyFont="1" applyFill="1" applyBorder="1" applyAlignment="1">
      <alignment horizontal="center"/>
    </xf>
    <xf numFmtId="43" fontId="5" fillId="0" borderId="10" xfId="0" applyNumberFormat="1" applyFont="1" applyBorder="1" applyAlignment="1">
      <alignment horizontal="center"/>
    </xf>
    <xf numFmtId="43" fontId="5" fillId="0" borderId="0" xfId="0" applyNumberFormat="1" applyFont="1" applyAlignment="1">
      <alignment horizontal="center"/>
    </xf>
    <xf numFmtId="43" fontId="5" fillId="0" borderId="11" xfId="0" applyNumberFormat="1" applyFont="1" applyBorder="1" applyAlignment="1">
      <alignment horizontal="center"/>
    </xf>
    <xf numFmtId="0" fontId="5" fillId="0" borderId="0" xfId="0" quotePrefix="1" applyFont="1" applyAlignment="1">
      <alignment horizontal="center"/>
    </xf>
    <xf numFmtId="43" fontId="7" fillId="0" borderId="5" xfId="1" applyFont="1" applyBorder="1" applyAlignment="1">
      <alignment horizontal="center"/>
    </xf>
    <xf numFmtId="43" fontId="7" fillId="0" borderId="3" xfId="1" applyFont="1" applyBorder="1" applyAlignment="1">
      <alignment horizontal="center"/>
    </xf>
    <xf numFmtId="43" fontId="7" fillId="0" borderId="6" xfId="1" applyFont="1" applyBorder="1" applyAlignment="1">
      <alignment horizontal="center"/>
    </xf>
    <xf numFmtId="164" fontId="5" fillId="0" borderId="10" xfId="1" applyNumberFormat="1" applyFont="1" applyFill="1" applyBorder="1" applyAlignment="1" applyProtection="1">
      <alignment horizontal="center"/>
      <protection locked="0"/>
    </xf>
    <xf numFmtId="164" fontId="5" fillId="0" borderId="0" xfId="1" applyNumberFormat="1" applyFont="1" applyFill="1" applyBorder="1" applyAlignment="1" applyProtection="1">
      <alignment horizontal="center"/>
      <protection locked="0"/>
    </xf>
    <xf numFmtId="164" fontId="5" fillId="0" borderId="11" xfId="1" applyNumberFormat="1" applyFont="1" applyFill="1" applyBorder="1" applyAlignment="1" applyProtection="1">
      <alignment horizontal="center"/>
      <protection locked="0"/>
    </xf>
    <xf numFmtId="164" fontId="5" fillId="0" borderId="10" xfId="0" applyNumberFormat="1" applyFont="1" applyBorder="1" applyAlignment="1">
      <alignment horizontal="center"/>
    </xf>
    <xf numFmtId="164" fontId="5" fillId="0" borderId="0" xfId="0" applyNumberFormat="1" applyFont="1" applyAlignment="1">
      <alignment horizontal="center"/>
    </xf>
    <xf numFmtId="164" fontId="5" fillId="0" borderId="11" xfId="0" applyNumberFormat="1" applyFont="1" applyBorder="1" applyAlignment="1">
      <alignment horizontal="center"/>
    </xf>
    <xf numFmtId="0" fontId="5" fillId="0" borderId="0" xfId="0" applyFont="1" applyAlignment="1">
      <alignment horizontal="left" wrapText="1"/>
    </xf>
    <xf numFmtId="0" fontId="5" fillId="0" borderId="11" xfId="0" applyFont="1" applyBorder="1" applyAlignment="1">
      <alignment horizontal="left" wrapText="1"/>
    </xf>
    <xf numFmtId="43" fontId="7" fillId="0" borderId="12" xfId="0" applyNumberFormat="1" applyFont="1" applyBorder="1" applyAlignment="1">
      <alignment horizontal="center"/>
    </xf>
    <xf numFmtId="43" fontId="3" fillId="0" borderId="0" xfId="0" applyNumberFormat="1" applyFont="1" applyAlignment="1">
      <alignment horizontal="center"/>
    </xf>
    <xf numFmtId="0" fontId="2" fillId="2" borderId="0" xfId="0" applyFont="1" applyFill="1" applyAlignment="1">
      <alignment horizontal="left"/>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wrapText="1"/>
    </xf>
    <xf numFmtId="0" fontId="3" fillId="4" borderId="2" xfId="0" applyFont="1" applyFill="1" applyBorder="1" applyAlignment="1">
      <alignment horizontal="center" wrapText="1"/>
    </xf>
    <xf numFmtId="0" fontId="3" fillId="4" borderId="8" xfId="0" applyFont="1" applyFill="1" applyBorder="1" applyAlignment="1">
      <alignment horizontal="center" wrapText="1"/>
    </xf>
    <xf numFmtId="0" fontId="3" fillId="4" borderId="9" xfId="0" applyFont="1" applyFill="1" applyBorder="1" applyAlignment="1">
      <alignment horizontal="center" wrapText="1"/>
    </xf>
    <xf numFmtId="0" fontId="3" fillId="4" borderId="1" xfId="0" applyFont="1" applyFill="1" applyBorder="1" applyAlignment="1">
      <alignment horizontal="center" wrapText="1"/>
    </xf>
    <xf numFmtId="0" fontId="3" fillId="4" borderId="4" xfId="0" applyFont="1" applyFill="1" applyBorder="1" applyAlignment="1">
      <alignment horizontal="center" wrapText="1"/>
    </xf>
    <xf numFmtId="43" fontId="5" fillId="3" borderId="10" xfId="1" applyFont="1" applyFill="1" applyBorder="1" applyAlignment="1" applyProtection="1">
      <alignment horizontal="center"/>
      <protection locked="0"/>
    </xf>
    <xf numFmtId="43" fontId="5" fillId="3" borderId="0" xfId="1" applyFont="1" applyFill="1" applyBorder="1" applyAlignment="1" applyProtection="1">
      <alignment horizontal="center"/>
      <protection locked="0"/>
    </xf>
    <xf numFmtId="43" fontId="5" fillId="3" borderId="11" xfId="1" applyFont="1" applyFill="1" applyBorder="1" applyAlignment="1" applyProtection="1">
      <alignment horizontal="center"/>
      <protection locked="0"/>
    </xf>
    <xf numFmtId="43" fontId="5" fillId="0" borderId="10" xfId="1" applyFont="1" applyFill="1" applyBorder="1" applyAlignment="1">
      <alignment horizontal="center"/>
    </xf>
    <xf numFmtId="43" fontId="5" fillId="0" borderId="0" xfId="1" applyFont="1" applyFill="1" applyBorder="1" applyAlignment="1">
      <alignment horizontal="center"/>
    </xf>
    <xf numFmtId="43" fontId="5" fillId="0" borderId="11" xfId="1" applyFont="1" applyFill="1" applyBorder="1" applyAlignment="1">
      <alignment horizontal="center"/>
    </xf>
    <xf numFmtId="43" fontId="5" fillId="0" borderId="7" xfId="1" applyFont="1" applyFill="1" applyBorder="1" applyAlignment="1">
      <alignment horizontal="center"/>
    </xf>
    <xf numFmtId="43" fontId="5" fillId="0" borderId="2" xfId="1" applyFont="1" applyFill="1" applyBorder="1" applyAlignment="1">
      <alignment horizontal="center"/>
    </xf>
    <xf numFmtId="43" fontId="5" fillId="0" borderId="8" xfId="1" applyFont="1" applyFill="1" applyBorder="1" applyAlignment="1">
      <alignment horizontal="center"/>
    </xf>
    <xf numFmtId="43" fontId="7" fillId="0" borderId="12" xfId="1" applyFont="1" applyBorder="1" applyAlignment="1">
      <alignment horizontal="center"/>
    </xf>
    <xf numFmtId="0" fontId="0" fillId="0" borderId="0" xfId="0" applyAlignment="1">
      <alignment horizontal="center" vertical="center" wrapText="1"/>
    </xf>
    <xf numFmtId="43" fontId="0" fillId="3" borderId="0" xfId="1" applyFont="1" applyFill="1" applyBorder="1" applyAlignment="1" applyProtection="1">
      <alignment horizontal="center"/>
      <protection locked="0"/>
    </xf>
    <xf numFmtId="0" fontId="0" fillId="0" borderId="1" xfId="0"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0" fillId="5" borderId="0" xfId="0" applyFill="1" applyAlignment="1">
      <alignment horizontal="left" vertical="top" wrapText="1"/>
    </xf>
    <xf numFmtId="43" fontId="5" fillId="4" borderId="1" xfId="1" applyFont="1" applyFill="1" applyBorder="1" applyAlignment="1">
      <alignment horizontal="center"/>
    </xf>
    <xf numFmtId="43" fontId="5" fillId="0" borderId="9" xfId="0" applyNumberFormat="1" applyFont="1" applyBorder="1" applyAlignment="1">
      <alignment horizontal="center"/>
    </xf>
    <xf numFmtId="43" fontId="5" fillId="0" borderId="1" xfId="0" applyNumberFormat="1" applyFont="1" applyBorder="1" applyAlignment="1">
      <alignment horizontal="center"/>
    </xf>
    <xf numFmtId="43" fontId="5" fillId="0" borderId="4" xfId="0" applyNumberFormat="1" applyFont="1" applyBorder="1" applyAlignment="1">
      <alignment horizontal="center"/>
    </xf>
    <xf numFmtId="43" fontId="5" fillId="0" borderId="9" xfId="1" applyFont="1" applyFill="1" applyBorder="1" applyAlignment="1">
      <alignment horizontal="center"/>
    </xf>
    <xf numFmtId="43" fontId="5" fillId="0" borderId="1" xfId="1" applyFont="1" applyFill="1" applyBorder="1" applyAlignment="1">
      <alignment horizontal="center"/>
    </xf>
    <xf numFmtId="43" fontId="5" fillId="0" borderId="4" xfId="1" applyFont="1" applyFill="1" applyBorder="1" applyAlignment="1">
      <alignment horizontal="center"/>
    </xf>
    <xf numFmtId="0" fontId="5" fillId="0" borderId="11" xfId="0" applyFont="1" applyBorder="1" applyAlignment="1">
      <alignment horizontal="left"/>
    </xf>
    <xf numFmtId="43" fontId="5" fillId="3" borderId="9" xfId="1" applyFont="1" applyFill="1" applyBorder="1" applyAlignment="1" applyProtection="1">
      <alignment horizontal="center"/>
      <protection locked="0"/>
    </xf>
    <xf numFmtId="43" fontId="5" fillId="3" borderId="1" xfId="1" applyFont="1" applyFill="1" applyBorder="1" applyAlignment="1" applyProtection="1">
      <alignment horizontal="center"/>
      <protection locked="0"/>
    </xf>
    <xf numFmtId="43" fontId="5" fillId="3" borderId="4" xfId="1" applyFont="1" applyFill="1" applyBorder="1" applyAlignment="1" applyProtection="1">
      <alignment horizontal="center"/>
      <protection locked="0"/>
    </xf>
    <xf numFmtId="14" fontId="0" fillId="0" borderId="1" xfId="0" applyNumberFormat="1" applyBorder="1" applyAlignment="1">
      <alignment horizontal="center"/>
    </xf>
    <xf numFmtId="0" fontId="0" fillId="0" borderId="1" xfId="0" applyBorder="1" applyAlignment="1">
      <alignment horizontal="center"/>
    </xf>
    <xf numFmtId="0" fontId="5" fillId="0" borderId="1" xfId="0" applyFont="1" applyBorder="1" applyAlignment="1">
      <alignment horizontal="right"/>
    </xf>
    <xf numFmtId="14" fontId="5" fillId="0" borderId="1" xfId="0" applyNumberFormat="1" applyFont="1" applyBorder="1" applyAlignment="1">
      <alignment horizontal="left"/>
    </xf>
    <xf numFmtId="14" fontId="6" fillId="3" borderId="5" xfId="0" applyNumberFormat="1" applyFont="1" applyFill="1" applyBorder="1" applyAlignment="1" applyProtection="1">
      <alignment horizontal="center"/>
      <protection locked="0"/>
    </xf>
    <xf numFmtId="14" fontId="6" fillId="3" borderId="3" xfId="0" applyNumberFormat="1" applyFont="1" applyFill="1" applyBorder="1" applyAlignment="1" applyProtection="1">
      <alignment horizontal="center"/>
      <protection locked="0"/>
    </xf>
    <xf numFmtId="14" fontId="6" fillId="3" borderId="6" xfId="0" applyNumberFormat="1" applyFont="1" applyFill="1" applyBorder="1" applyAlignment="1" applyProtection="1">
      <alignment horizontal="center"/>
      <protection locked="0"/>
    </xf>
    <xf numFmtId="0" fontId="0" fillId="3" borderId="1" xfId="0" applyFill="1" applyBorder="1" applyAlignment="1" applyProtection="1">
      <alignment horizontal="left"/>
      <protection locked="0"/>
    </xf>
    <xf numFmtId="0" fontId="2" fillId="2" borderId="0" xfId="0" applyFont="1" applyFill="1" applyAlignment="1">
      <alignment horizontal="center"/>
    </xf>
    <xf numFmtId="0" fontId="0" fillId="0" borderId="1" xfId="0" applyBorder="1" applyAlignment="1">
      <alignment horizontal="left"/>
    </xf>
    <xf numFmtId="0" fontId="0" fillId="3" borderId="1" xfId="0" applyFill="1" applyBorder="1" applyAlignment="1" applyProtection="1">
      <alignment horizontal="center"/>
      <protection locked="0"/>
    </xf>
    <xf numFmtId="43" fontId="5" fillId="0" borderId="10" xfId="1" applyFont="1" applyFill="1" applyBorder="1" applyAlignment="1" applyProtection="1">
      <alignment horizontal="center"/>
      <protection locked="0"/>
    </xf>
    <xf numFmtId="43" fontId="5" fillId="0" borderId="0" xfId="1" applyFont="1" applyFill="1" applyBorder="1" applyAlignment="1" applyProtection="1">
      <alignment horizontal="center"/>
      <protection locked="0"/>
    </xf>
    <xf numFmtId="43" fontId="5" fillId="0" borderId="11" xfId="1" applyFont="1" applyFill="1" applyBorder="1" applyAlignment="1" applyProtection="1">
      <alignment horizontal="center"/>
      <protection locked="0"/>
    </xf>
    <xf numFmtId="43" fontId="5" fillId="3" borderId="10" xfId="0" applyNumberFormat="1" applyFont="1" applyFill="1" applyBorder="1" applyAlignment="1" applyProtection="1">
      <alignment horizontal="center"/>
      <protection locked="0"/>
    </xf>
    <xf numFmtId="43" fontId="5" fillId="3" borderId="0" xfId="0" applyNumberFormat="1" applyFont="1" applyFill="1" applyAlignment="1" applyProtection="1">
      <alignment horizontal="center"/>
      <protection locked="0"/>
    </xf>
    <xf numFmtId="43" fontId="5" fillId="3" borderId="11" xfId="0" applyNumberFormat="1"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5" fillId="0" borderId="1" xfId="0" applyFont="1" applyBorder="1" applyAlignment="1">
      <alignment horizontal="left"/>
    </xf>
    <xf numFmtId="0" fontId="5" fillId="0" borderId="4" xfId="0" applyFont="1" applyBorder="1" applyAlignment="1">
      <alignment horizontal="left"/>
    </xf>
    <xf numFmtId="0" fontId="0" fillId="0" borderId="0" xfId="0" applyAlignment="1">
      <alignment horizontal="left" vertical="center" wrapText="1"/>
    </xf>
    <xf numFmtId="43" fontId="5" fillId="0" borderId="7" xfId="1" applyFont="1" applyFill="1" applyBorder="1" applyAlignment="1" applyProtection="1">
      <alignment horizontal="center"/>
      <protection locked="0"/>
    </xf>
    <xf numFmtId="43" fontId="5" fillId="0" borderId="2" xfId="1" applyFont="1" applyFill="1" applyBorder="1" applyAlignment="1" applyProtection="1">
      <alignment horizontal="center"/>
      <protection locked="0"/>
    </xf>
    <xf numFmtId="43" fontId="5" fillId="0" borderId="8" xfId="1" applyFont="1" applyFill="1" applyBorder="1" applyAlignment="1" applyProtection="1">
      <alignment horizontal="center"/>
      <protection locked="0"/>
    </xf>
    <xf numFmtId="43" fontId="5" fillId="3" borderId="10" xfId="0" applyNumberFormat="1" applyFont="1" applyFill="1" applyBorder="1" applyAlignment="1">
      <alignment horizontal="center"/>
    </xf>
    <xf numFmtId="43" fontId="5" fillId="3" borderId="0" xfId="0" applyNumberFormat="1" applyFont="1" applyFill="1" applyAlignment="1">
      <alignment horizontal="center"/>
    </xf>
    <xf numFmtId="43" fontId="5" fillId="3" borderId="11" xfId="0" applyNumberFormat="1" applyFont="1" applyFill="1" applyBorder="1" applyAlignment="1">
      <alignment horizontal="center"/>
    </xf>
    <xf numFmtId="0" fontId="6" fillId="3" borderId="3"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43" fontId="2" fillId="0" borderId="0" xfId="0" applyNumberFormat="1" applyFont="1" applyAlignment="1">
      <alignment horizontal="center"/>
    </xf>
    <xf numFmtId="43" fontId="5" fillId="0" borderId="9" xfId="1" applyFont="1" applyBorder="1" applyAlignment="1">
      <alignment horizontal="center"/>
    </xf>
    <xf numFmtId="43" fontId="5" fillId="0" borderId="1" xfId="1" applyFont="1" applyBorder="1" applyAlignment="1">
      <alignment horizontal="center"/>
    </xf>
    <xf numFmtId="43" fontId="5" fillId="0" borderId="4" xfId="1" applyFont="1" applyBorder="1" applyAlignment="1">
      <alignment horizontal="center"/>
    </xf>
    <xf numFmtId="43" fontId="5" fillId="3" borderId="7" xfId="1" applyFont="1" applyFill="1" applyBorder="1" applyAlignment="1" applyProtection="1">
      <alignment horizontal="center"/>
      <protection locked="0"/>
    </xf>
    <xf numFmtId="43" fontId="5" fillId="3" borderId="2" xfId="1" applyFont="1" applyFill="1" applyBorder="1" applyAlignment="1" applyProtection="1">
      <alignment horizontal="center"/>
      <protection locked="0"/>
    </xf>
    <xf numFmtId="43" fontId="5" fillId="3" borderId="8" xfId="1" applyFont="1" applyFill="1" applyBorder="1" applyAlignment="1" applyProtection="1">
      <alignment horizontal="center"/>
      <protection locked="0"/>
    </xf>
    <xf numFmtId="0" fontId="6" fillId="4" borderId="3" xfId="0" applyFont="1" applyFill="1" applyBorder="1" applyAlignment="1">
      <alignment horizontal="center"/>
    </xf>
    <xf numFmtId="0" fontId="6" fillId="4" borderId="6" xfId="0" applyFont="1" applyFill="1" applyBorder="1" applyAlignment="1">
      <alignment horizontal="center"/>
    </xf>
    <xf numFmtId="0" fontId="6" fillId="4" borderId="9" xfId="0" applyFont="1" applyFill="1" applyBorder="1" applyAlignment="1">
      <alignment horizontal="center"/>
    </xf>
    <xf numFmtId="0" fontId="6" fillId="4" borderId="1" xfId="0" applyFont="1" applyFill="1" applyBorder="1" applyAlignment="1">
      <alignment horizontal="center"/>
    </xf>
    <xf numFmtId="0" fontId="6" fillId="4" borderId="4" xfId="0" applyFont="1" applyFill="1" applyBorder="1" applyAlignment="1">
      <alignment horizontal="center"/>
    </xf>
    <xf numFmtId="43" fontId="5" fillId="3" borderId="5" xfId="1" applyFont="1" applyFill="1" applyBorder="1" applyAlignment="1" applyProtection="1">
      <alignment horizontal="center"/>
      <protection locked="0"/>
    </xf>
    <xf numFmtId="43" fontId="5" fillId="3" borderId="3" xfId="1" applyFont="1" applyFill="1" applyBorder="1" applyAlignment="1" applyProtection="1">
      <alignment horizontal="center"/>
      <protection locked="0"/>
    </xf>
    <xf numFmtId="43" fontId="5" fillId="3" borderId="6" xfId="1" applyFont="1" applyFill="1" applyBorder="1" applyAlignment="1" applyProtection="1">
      <alignment horizontal="center"/>
      <protection locked="0"/>
    </xf>
    <xf numFmtId="43" fontId="5" fillId="0" borderId="5" xfId="0" applyNumberFormat="1" applyFont="1" applyBorder="1" applyAlignment="1">
      <alignment horizontal="center"/>
    </xf>
    <xf numFmtId="43" fontId="5" fillId="0" borderId="3" xfId="0" applyNumberFormat="1" applyFont="1" applyBorder="1" applyAlignment="1">
      <alignment horizontal="center"/>
    </xf>
    <xf numFmtId="43" fontId="5" fillId="0" borderId="6" xfId="0" applyNumberFormat="1" applyFont="1" applyBorder="1" applyAlignment="1">
      <alignment horizontal="center"/>
    </xf>
    <xf numFmtId="43" fontId="5" fillId="0" borderId="5" xfId="1" applyFont="1" applyBorder="1" applyAlignment="1">
      <alignment horizontal="center"/>
    </xf>
    <xf numFmtId="43" fontId="5" fillId="0" borderId="3" xfId="1" applyFont="1" applyBorder="1" applyAlignment="1">
      <alignment horizontal="center"/>
    </xf>
    <xf numFmtId="14" fontId="5" fillId="3" borderId="1"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43" fontId="0" fillId="3" borderId="2" xfId="1" applyFont="1" applyFill="1" applyBorder="1" applyAlignment="1" applyProtection="1">
      <alignment horizontal="center"/>
      <protection locked="0"/>
    </xf>
  </cellXfs>
  <cellStyles count="2">
    <cellStyle name="Comma" xfId="1" builtinId="3"/>
    <cellStyle name="Normal" xfId="0" builtinId="0"/>
  </cellStyles>
  <dxfs count="19">
    <dxf>
      <font>
        <color theme="0"/>
      </font>
      <fill>
        <patternFill patternType="none">
          <bgColor auto="1"/>
        </patternFill>
      </fill>
      <border>
        <left style="thin">
          <color theme="0"/>
        </left>
        <right style="thin">
          <color theme="0"/>
        </right>
        <top style="thin">
          <color theme="0"/>
        </top>
        <bottom style="thin">
          <color theme="0"/>
        </bottom>
        <vertical/>
        <horizontal/>
      </border>
    </dxf>
    <dxf>
      <fill>
        <patternFill>
          <bgColor rgb="FFFFC000"/>
        </patternFill>
      </fill>
    </dxf>
    <dxf>
      <fill>
        <patternFill>
          <bgColor rgb="FFFFC000"/>
        </patternFill>
      </fill>
    </dxf>
    <dxf>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auto="1"/>
        </patternFill>
      </fill>
      <border>
        <left style="thin">
          <color theme="0"/>
        </left>
        <right style="thin">
          <color theme="0"/>
        </right>
        <top style="thin">
          <color theme="0"/>
        </top>
        <bottom style="thin">
          <color theme="0"/>
        </bottom>
      </border>
    </dxf>
    <dxf>
      <font>
        <color theme="0"/>
      </font>
      <fill>
        <patternFill patternType="none">
          <bgColor auto="1"/>
        </patternFill>
      </fill>
      <border>
        <left style="thin">
          <color theme="0"/>
        </left>
        <right style="thin">
          <color theme="0"/>
        </right>
        <top style="thin">
          <color theme="0"/>
        </top>
        <bottom style="thin">
          <color theme="0"/>
        </bottom>
      </border>
    </dxf>
    <dxf>
      <fill>
        <patternFill>
          <bgColor rgb="FFFFC000"/>
        </patternFill>
      </fill>
    </dxf>
    <dxf>
      <font>
        <color theme="0"/>
      </font>
      <fill>
        <patternFill>
          <bgColor rgb="FFFF0000"/>
        </patternFill>
      </fill>
    </dxf>
    <dxf>
      <font>
        <b/>
        <i val="0"/>
      </font>
      <fill>
        <patternFill>
          <bgColor rgb="FFFFC000"/>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106680</xdr:colOff>
      <xdr:row>0</xdr:row>
      <xdr:rowOff>22860</xdr:rowOff>
    </xdr:from>
    <xdr:to>
      <xdr:col>38</xdr:col>
      <xdr:colOff>34290</xdr:colOff>
      <xdr:row>1</xdr:row>
      <xdr:rowOff>231775</xdr:rowOff>
    </xdr:to>
    <xdr:pic>
      <xdr:nvPicPr>
        <xdr:cNvPr id="2" name="Picture 1" descr="A picture containing text, clipart&#10;&#10;Description automatically generated">
          <a:extLst>
            <a:ext uri="{FF2B5EF4-FFF2-40B4-BE49-F238E27FC236}">
              <a16:creationId xmlns:a16="http://schemas.microsoft.com/office/drawing/2014/main" id="{313B7077-883F-4168-AAF4-0DB679F04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6960" y="22860"/>
          <a:ext cx="1986915" cy="393700"/>
        </a:xfrm>
        <a:prstGeom prst="rect">
          <a:avLst/>
        </a:prstGeom>
      </xdr:spPr>
    </xdr:pic>
    <xdr:clientData/>
  </xdr:twoCellAnchor>
  <xdr:oneCellAnchor>
    <xdr:from>
      <xdr:col>19</xdr:col>
      <xdr:colOff>99060</xdr:colOff>
      <xdr:row>56</xdr:row>
      <xdr:rowOff>7620</xdr:rowOff>
    </xdr:from>
    <xdr:ext cx="1986915" cy="469900"/>
    <xdr:pic>
      <xdr:nvPicPr>
        <xdr:cNvPr id="3" name="Picture 2" descr="A picture containing text, clipart&#10;&#10;Description automatically generated">
          <a:extLst>
            <a:ext uri="{FF2B5EF4-FFF2-40B4-BE49-F238E27FC236}">
              <a16:creationId xmlns:a16="http://schemas.microsoft.com/office/drawing/2014/main" id="{54BD3C0C-C0B6-45E5-88AF-B2A9CA293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9340" y="9265920"/>
          <a:ext cx="1986915" cy="469900"/>
        </a:xfrm>
        <a:prstGeom prst="rect">
          <a:avLst/>
        </a:prstGeom>
      </xdr:spPr>
    </xdr:pic>
    <xdr:clientData/>
  </xdr:oneCellAnchor>
  <xdr:twoCellAnchor>
    <xdr:from>
      <xdr:col>59</xdr:col>
      <xdr:colOff>1470660</xdr:colOff>
      <xdr:row>14</xdr:row>
      <xdr:rowOff>0</xdr:rowOff>
    </xdr:from>
    <xdr:to>
      <xdr:col>60</xdr:col>
      <xdr:colOff>99060</xdr:colOff>
      <xdr:row>17</xdr:row>
      <xdr:rowOff>152400</xdr:rowOff>
    </xdr:to>
    <xdr:sp macro="" textlink="">
      <xdr:nvSpPr>
        <xdr:cNvPr id="4" name="Right Brace 3">
          <a:extLst>
            <a:ext uri="{FF2B5EF4-FFF2-40B4-BE49-F238E27FC236}">
              <a16:creationId xmlns:a16="http://schemas.microsoft.com/office/drawing/2014/main" id="{CB5E3354-3C1D-4731-A194-6E8CBC82A701}"/>
            </a:ext>
          </a:extLst>
        </xdr:cNvPr>
        <xdr:cNvSpPr/>
      </xdr:nvSpPr>
      <xdr:spPr>
        <a:xfrm>
          <a:off x="8109585" y="2190750"/>
          <a:ext cx="266700" cy="723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15240</xdr:colOff>
      <xdr:row>0</xdr:row>
      <xdr:rowOff>0</xdr:rowOff>
    </xdr:from>
    <xdr:to>
      <xdr:col>36</xdr:col>
      <xdr:colOff>41910</xdr:colOff>
      <xdr:row>2</xdr:row>
      <xdr:rowOff>3175</xdr:rowOff>
    </xdr:to>
    <xdr:pic>
      <xdr:nvPicPr>
        <xdr:cNvPr id="2" name="Picture 1" descr="A picture containing text, clipart&#10;&#10;Description automatically generated">
          <a:extLst>
            <a:ext uri="{FF2B5EF4-FFF2-40B4-BE49-F238E27FC236}">
              <a16:creationId xmlns:a16="http://schemas.microsoft.com/office/drawing/2014/main" id="{2415D8E4-F5EE-42F6-852B-5ED4A82E3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0760" y="0"/>
          <a:ext cx="1986915" cy="469900"/>
        </a:xfrm>
        <a:prstGeom prst="rect">
          <a:avLst/>
        </a:prstGeom>
      </xdr:spPr>
    </xdr:pic>
    <xdr:clientData/>
  </xdr:twoCellAnchor>
  <xdr:twoCellAnchor>
    <xdr:from>
      <xdr:col>55</xdr:col>
      <xdr:colOff>1304925</xdr:colOff>
      <xdr:row>15</xdr:row>
      <xdr:rowOff>28575</xdr:rowOff>
    </xdr:from>
    <xdr:to>
      <xdr:col>56</xdr:col>
      <xdr:colOff>156210</xdr:colOff>
      <xdr:row>18</xdr:row>
      <xdr:rowOff>160020</xdr:rowOff>
    </xdr:to>
    <xdr:sp macro="" textlink="">
      <xdr:nvSpPr>
        <xdr:cNvPr id="3" name="Right Brace 2">
          <a:extLst>
            <a:ext uri="{FF2B5EF4-FFF2-40B4-BE49-F238E27FC236}">
              <a16:creationId xmlns:a16="http://schemas.microsoft.com/office/drawing/2014/main" id="{5E921733-4E51-40A5-8292-D19789D4A41C}"/>
            </a:ext>
          </a:extLst>
        </xdr:cNvPr>
        <xdr:cNvSpPr/>
      </xdr:nvSpPr>
      <xdr:spPr>
        <a:xfrm>
          <a:off x="7505700" y="2619375"/>
          <a:ext cx="203835" cy="6934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AA56-06BF-414F-8F23-23942439CD5E}">
  <dimension ref="A1:BS115"/>
  <sheetViews>
    <sheetView tabSelected="1" zoomScaleNormal="100" workbookViewId="0">
      <selection activeCell="AM8" sqref="AM8"/>
    </sheetView>
  </sheetViews>
  <sheetFormatPr defaultRowHeight="15" x14ac:dyDescent="0.25"/>
  <cols>
    <col min="1" max="2" width="1.7109375" customWidth="1"/>
    <col min="3" max="13" width="1.5703125" customWidth="1"/>
    <col min="14" max="59" width="1.7109375" customWidth="1"/>
    <col min="60" max="61" width="25.42578125" customWidth="1"/>
    <col min="62" max="62" width="10.7109375" customWidth="1"/>
    <col min="65" max="70" width="1.7109375" customWidth="1"/>
    <col min="71" max="71" width="2.5703125" customWidth="1"/>
    <col min="72" max="165" width="1.7109375" customWidth="1"/>
  </cols>
  <sheetData>
    <row r="1" spans="1:71" x14ac:dyDescent="0.25">
      <c r="BH1" t="s">
        <v>0</v>
      </c>
    </row>
    <row r="2" spans="1:71" ht="20.45" customHeight="1" x14ac:dyDescent="0.25">
      <c r="BH2" t="s">
        <v>1</v>
      </c>
    </row>
    <row r="3" spans="1:71" x14ac:dyDescent="0.25">
      <c r="A3" s="87" t="s">
        <v>2</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t="s">
        <v>62</v>
      </c>
    </row>
    <row r="4" spans="1:71" ht="17.25" customHeight="1" x14ac:dyDescent="0.25">
      <c r="A4" s="108" t="s">
        <v>69</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t="s">
        <v>76</v>
      </c>
    </row>
    <row r="5" spans="1:71" x14ac:dyDescent="0.25">
      <c r="A5" t="s">
        <v>3</v>
      </c>
      <c r="H5" s="110"/>
      <c r="I5" s="110"/>
      <c r="J5" s="110"/>
      <c r="K5" s="110"/>
      <c r="L5" s="110"/>
      <c r="M5" s="110"/>
      <c r="N5" s="110"/>
      <c r="O5" s="110"/>
      <c r="P5" s="110"/>
      <c r="V5" t="s">
        <v>4</v>
      </c>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row>
    <row r="6" spans="1:71" x14ac:dyDescent="0.25">
      <c r="A6" t="s">
        <v>5</v>
      </c>
      <c r="H6" s="110"/>
      <c r="I6" s="110"/>
      <c r="J6" s="110"/>
      <c r="K6" s="110"/>
      <c r="L6" s="110"/>
      <c r="M6" s="110"/>
      <c r="N6" s="110"/>
      <c r="O6" s="110"/>
      <c r="P6" s="110"/>
      <c r="Q6" s="110"/>
      <c r="R6" s="110"/>
      <c r="S6" s="110"/>
      <c r="T6" s="110"/>
      <c r="U6" s="110"/>
      <c r="V6" s="110"/>
      <c r="W6" s="110"/>
      <c r="X6" s="110"/>
      <c r="Y6" s="110"/>
      <c r="Z6" s="110"/>
      <c r="AA6" s="110"/>
      <c r="AB6" s="110"/>
      <c r="AC6" s="110"/>
      <c r="AD6" s="110"/>
      <c r="AF6" t="s">
        <v>6</v>
      </c>
      <c r="AI6" s="2"/>
      <c r="AJ6" s="2"/>
      <c r="AK6" s="2"/>
      <c r="AL6" s="2"/>
      <c r="AM6" s="2"/>
      <c r="AN6" s="2"/>
      <c r="AO6" s="2"/>
      <c r="AP6" s="117"/>
      <c r="AQ6" s="117"/>
      <c r="AR6" s="117"/>
      <c r="AS6" s="117"/>
      <c r="AT6" s="117"/>
      <c r="AU6" s="117"/>
      <c r="AV6" s="117"/>
      <c r="AW6" s="117"/>
      <c r="AX6" s="117"/>
      <c r="AY6" s="117"/>
      <c r="AZ6" s="117"/>
      <c r="BA6" s="117"/>
      <c r="BB6" s="117"/>
      <c r="BC6" s="117"/>
      <c r="BD6" s="117"/>
      <c r="BE6" s="117"/>
      <c r="BF6" s="117"/>
      <c r="BG6" s="117"/>
      <c r="BH6" t="s">
        <v>7</v>
      </c>
    </row>
    <row r="7" spans="1:71" x14ac:dyDescent="0.25">
      <c r="A7" t="s">
        <v>8</v>
      </c>
      <c r="R7" s="118">
        <f>EOMONTH(O11,0)</f>
        <v>31</v>
      </c>
      <c r="S7" s="118"/>
      <c r="T7" s="119"/>
      <c r="U7" s="119"/>
      <c r="V7" s="119"/>
      <c r="W7" s="119"/>
      <c r="X7" s="119"/>
      <c r="Y7" s="119"/>
      <c r="AD7" t="s">
        <v>9</v>
      </c>
      <c r="AM7" s="102" t="str">
        <f>IF(O11="","",TEXT(MONTH(O11)&amp;"/1/"&amp;IF(MONTH(O11)=1,YEAR(O11),YEAR(O11)),"m/dd/yyyy"))</f>
        <v/>
      </c>
      <c r="AN7" s="102"/>
      <c r="AO7" s="102"/>
      <c r="AP7" s="102"/>
      <c r="AQ7" s="102"/>
      <c r="AR7" s="102"/>
      <c r="AS7" s="102"/>
      <c r="AT7" s="102"/>
      <c r="AU7" s="102"/>
      <c r="AV7" s="102"/>
      <c r="AW7" s="3" t="s">
        <v>10</v>
      </c>
      <c r="AX7" s="120" t="str">
        <f>IF(ISERROR(TEXT(EOMONTH(AM7,0),"m/dd/yyyy")),"",TEXT(EOMONTH(AM7,0),"m/dd/yyyy"))</f>
        <v/>
      </c>
      <c r="AY7" s="120"/>
      <c r="AZ7" s="120"/>
      <c r="BA7" s="120"/>
      <c r="BB7" s="120"/>
      <c r="BC7" s="120"/>
      <c r="BD7" s="120"/>
      <c r="BE7" s="120"/>
      <c r="BF7" s="120"/>
      <c r="BG7" s="121"/>
      <c r="BH7" s="122" t="s">
        <v>75</v>
      </c>
      <c r="BI7" s="122"/>
      <c r="BJ7" s="122"/>
    </row>
    <row r="8" spans="1:71" x14ac:dyDescent="0.25">
      <c r="A8" t="s">
        <v>67</v>
      </c>
      <c r="S8" s="83"/>
      <c r="T8" s="83"/>
      <c r="U8" s="83"/>
      <c r="V8" s="83"/>
      <c r="W8" s="83"/>
      <c r="X8" s="83"/>
      <c r="Y8" s="83"/>
      <c r="AH8" t="s">
        <v>71</v>
      </c>
      <c r="BA8" s="83"/>
      <c r="BB8" s="83"/>
      <c r="BC8" s="83"/>
      <c r="BD8" s="83"/>
      <c r="BE8" s="83"/>
      <c r="BF8" s="83"/>
      <c r="BG8" s="83"/>
      <c r="BH8" s="122"/>
      <c r="BI8" s="122"/>
      <c r="BJ8" s="122"/>
    </row>
    <row r="9" spans="1:71" x14ac:dyDescent="0.25">
      <c r="A9" s="62" t="s">
        <v>11</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122"/>
      <c r="BI9" s="122"/>
      <c r="BJ9" s="122"/>
    </row>
    <row r="10" spans="1:71" ht="14.45" customHeight="1" x14ac:dyDescent="0.25">
      <c r="O10" s="63" t="s">
        <v>13</v>
      </c>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5"/>
      <c r="AS10" s="66" t="s">
        <v>14</v>
      </c>
      <c r="AT10" s="67"/>
      <c r="AU10" s="67"/>
      <c r="AV10" s="67"/>
      <c r="AW10" s="67"/>
      <c r="AX10" s="67"/>
      <c r="AY10" s="68"/>
      <c r="AZ10" s="4"/>
      <c r="BA10" s="5"/>
      <c r="BB10" s="5"/>
      <c r="BC10" s="5"/>
      <c r="BD10" s="5"/>
      <c r="BE10" s="5"/>
      <c r="BF10" s="6"/>
    </row>
    <row r="11" spans="1:71" x14ac:dyDescent="0.25">
      <c r="B11" s="7" t="s">
        <v>15</v>
      </c>
      <c r="C11" s="7"/>
      <c r="D11" s="7"/>
      <c r="E11" s="7"/>
      <c r="F11" s="7"/>
      <c r="G11" s="7"/>
      <c r="H11" s="7"/>
      <c r="I11" s="7"/>
      <c r="J11" s="7"/>
      <c r="K11" s="7"/>
      <c r="O11" s="104"/>
      <c r="P11" s="129"/>
      <c r="Q11" s="129"/>
      <c r="R11" s="129"/>
      <c r="S11" s="129"/>
      <c r="T11" s="130"/>
      <c r="U11" s="33" t="str">
        <f>IF(O11="","",IF(+O11+7&gt;$R$7,"",+O11+7))</f>
        <v/>
      </c>
      <c r="V11" s="34"/>
      <c r="W11" s="34"/>
      <c r="X11" s="34"/>
      <c r="Y11" s="34"/>
      <c r="Z11" s="35"/>
      <c r="AA11" s="33" t="str">
        <f t="shared" ref="AA11" si="0">IF(U11="","",IF(+U11+7&gt;$R$7,"",+U11+7))</f>
        <v/>
      </c>
      <c r="AB11" s="34"/>
      <c r="AC11" s="34"/>
      <c r="AD11" s="34"/>
      <c r="AE11" s="34"/>
      <c r="AF11" s="35"/>
      <c r="AG11" s="33" t="str">
        <f t="shared" ref="AG11" si="1">IF(AA11="","",IF(+AA11+7&gt;$R$7,"",+AA11+7))</f>
        <v/>
      </c>
      <c r="AH11" s="34"/>
      <c r="AI11" s="34"/>
      <c r="AJ11" s="34"/>
      <c r="AK11" s="34"/>
      <c r="AL11" s="35"/>
      <c r="AM11" s="33" t="str">
        <f>IF(AG11="","",IF(+AG11+7&gt;$R$7,IF(R7&gt;AG11,R7,""),+AG11+7))</f>
        <v/>
      </c>
      <c r="AN11" s="34"/>
      <c r="AO11" s="34"/>
      <c r="AP11" s="34"/>
      <c r="AQ11" s="34"/>
      <c r="AR11" s="35"/>
      <c r="AS11" s="69"/>
      <c r="AT11" s="70"/>
      <c r="AU11" s="70"/>
      <c r="AV11" s="70"/>
      <c r="AW11" s="70"/>
      <c r="AX11" s="70"/>
      <c r="AY11" s="71"/>
      <c r="AZ11" s="36" t="s">
        <v>16</v>
      </c>
      <c r="BA11" s="37"/>
      <c r="BB11" s="37"/>
      <c r="BC11" s="37"/>
      <c r="BD11" s="37"/>
      <c r="BE11" s="37"/>
      <c r="BF11" s="38"/>
      <c r="BH11" t="s">
        <v>51</v>
      </c>
    </row>
    <row r="12" spans="1:71" x14ac:dyDescent="0.25">
      <c r="B12" s="7" t="s">
        <v>74</v>
      </c>
      <c r="C12" s="7"/>
      <c r="D12" s="7"/>
      <c r="E12" s="7"/>
      <c r="F12" s="7"/>
      <c r="G12" s="7"/>
      <c r="H12" s="7"/>
      <c r="I12" s="7"/>
      <c r="J12" s="7"/>
      <c r="K12" s="7"/>
      <c r="O12" s="52" t="str">
        <f>IF(O11="","",NETWORKDAYS($AM$7,O11))</f>
        <v/>
      </c>
      <c r="P12" s="53"/>
      <c r="Q12" s="53"/>
      <c r="R12" s="53"/>
      <c r="S12" s="53"/>
      <c r="T12" s="54"/>
      <c r="U12" s="52" t="str">
        <f>IF(O11="","",NETWORKDAYS($AM$7,U11)-O12)</f>
        <v/>
      </c>
      <c r="V12" s="53"/>
      <c r="W12" s="53"/>
      <c r="X12" s="53"/>
      <c r="Y12" s="53"/>
      <c r="Z12" s="54"/>
      <c r="AA12" s="52" t="str">
        <f>IF(AA11="","",NETWORKDAYS($AM$7,AA11)-U12-O12)</f>
        <v/>
      </c>
      <c r="AB12" s="53"/>
      <c r="AC12" s="53"/>
      <c r="AD12" s="53"/>
      <c r="AE12" s="53"/>
      <c r="AF12" s="54"/>
      <c r="AG12" s="52" t="str">
        <f>IF(AG11="","",NETWORKDAYS($AM$7,AG11)-AA12-U12-O12)</f>
        <v/>
      </c>
      <c r="AH12" s="53"/>
      <c r="AI12" s="53"/>
      <c r="AJ12" s="53"/>
      <c r="AK12" s="53"/>
      <c r="AL12" s="54"/>
      <c r="AM12" s="52" t="str">
        <f>IF(AM11="","",NETWORKDAYS($AM$7,AM11)-AG12-AA12-U12-O12)</f>
        <v/>
      </c>
      <c r="AN12" s="53"/>
      <c r="AO12" s="53"/>
      <c r="AP12" s="53"/>
      <c r="AQ12" s="53"/>
      <c r="AR12" s="54"/>
      <c r="AS12" s="28"/>
      <c r="AT12" s="29"/>
      <c r="AU12" s="29"/>
      <c r="AV12" s="29"/>
      <c r="AW12" s="29"/>
      <c r="AX12" s="29"/>
      <c r="AY12" s="30"/>
      <c r="AZ12" s="55">
        <f>SUM(O12:AY12)</f>
        <v>0</v>
      </c>
      <c r="BA12" s="56"/>
      <c r="BB12" s="56"/>
      <c r="BC12" s="56"/>
      <c r="BD12" s="56"/>
      <c r="BE12" s="56"/>
      <c r="BF12" s="57"/>
    </row>
    <row r="13" spans="1:71" ht="29.25" customHeight="1" x14ac:dyDescent="0.25">
      <c r="B13" s="58" t="s">
        <v>72</v>
      </c>
      <c r="C13" s="58"/>
      <c r="D13" s="58"/>
      <c r="E13" s="58"/>
      <c r="F13" s="58"/>
      <c r="G13" s="58"/>
      <c r="H13" s="58"/>
      <c r="I13" s="58"/>
      <c r="J13" s="58"/>
      <c r="K13" s="58"/>
      <c r="L13" s="58"/>
      <c r="M13" s="58"/>
      <c r="N13" s="59"/>
      <c r="O13" s="111"/>
      <c r="P13" s="112"/>
      <c r="Q13" s="112"/>
      <c r="R13" s="112"/>
      <c r="S13" s="112"/>
      <c r="T13" s="113"/>
      <c r="U13" s="111"/>
      <c r="V13" s="112"/>
      <c r="W13" s="112"/>
      <c r="X13" s="112"/>
      <c r="Y13" s="112"/>
      <c r="Z13" s="113"/>
      <c r="AA13" s="111"/>
      <c r="AB13" s="112"/>
      <c r="AC13" s="112"/>
      <c r="AD13" s="112"/>
      <c r="AE13" s="112"/>
      <c r="AF13" s="113"/>
      <c r="AG13" s="111"/>
      <c r="AH13" s="112"/>
      <c r="AI13" s="112"/>
      <c r="AJ13" s="112"/>
      <c r="AK13" s="112"/>
      <c r="AL13" s="113"/>
      <c r="AM13" s="111"/>
      <c r="AN13" s="112"/>
      <c r="AO13" s="112"/>
      <c r="AP13" s="112"/>
      <c r="AQ13" s="112"/>
      <c r="AR13" s="113"/>
      <c r="AS13" s="8"/>
      <c r="AT13" s="44"/>
      <c r="AU13" s="44"/>
      <c r="AV13" s="44"/>
      <c r="AW13" s="44"/>
      <c r="AX13" s="44"/>
      <c r="AY13" s="9"/>
      <c r="AZ13" s="114"/>
      <c r="BA13" s="115"/>
      <c r="BB13" s="115"/>
      <c r="BC13" s="115"/>
      <c r="BD13" s="115"/>
      <c r="BE13" s="115"/>
      <c r="BF13" s="116"/>
      <c r="BH13" s="17" t="s">
        <v>85</v>
      </c>
    </row>
    <row r="14" spans="1:71" x14ac:dyDescent="0.25">
      <c r="B14" s="48" t="s">
        <v>73</v>
      </c>
      <c r="C14" s="39"/>
      <c r="D14" s="39"/>
      <c r="E14" s="40" t="s">
        <v>17</v>
      </c>
      <c r="F14" s="40"/>
      <c r="G14" s="40"/>
      <c r="H14" s="40"/>
      <c r="I14" s="40"/>
      <c r="J14" s="40"/>
      <c r="K14" s="40"/>
      <c r="L14" s="40"/>
      <c r="M14" s="40"/>
      <c r="N14" s="40"/>
      <c r="O14" s="72"/>
      <c r="P14" s="73"/>
      <c r="Q14" s="73"/>
      <c r="R14" s="73"/>
      <c r="S14" s="73"/>
      <c r="T14" s="74"/>
      <c r="U14" s="73"/>
      <c r="V14" s="73"/>
      <c r="W14" s="73"/>
      <c r="X14" s="73"/>
      <c r="Y14" s="73"/>
      <c r="Z14" s="74"/>
      <c r="AA14" s="72"/>
      <c r="AB14" s="73"/>
      <c r="AC14" s="73"/>
      <c r="AD14" s="73"/>
      <c r="AE14" s="73"/>
      <c r="AF14" s="74"/>
      <c r="AG14" s="72"/>
      <c r="AH14" s="73"/>
      <c r="AI14" s="73"/>
      <c r="AJ14" s="73"/>
      <c r="AK14" s="73"/>
      <c r="AL14" s="74"/>
      <c r="AM14" s="72"/>
      <c r="AN14" s="73"/>
      <c r="AO14" s="73"/>
      <c r="AP14" s="73"/>
      <c r="AQ14" s="73"/>
      <c r="AR14" s="74"/>
      <c r="AS14" s="8"/>
      <c r="AT14" s="44"/>
      <c r="AU14" s="44"/>
      <c r="AV14" s="44"/>
      <c r="AW14" s="44"/>
      <c r="AX14" s="44"/>
      <c r="AY14" s="9"/>
      <c r="AZ14" s="45">
        <f>SUM(O14:AY14)+AZ13</f>
        <v>0</v>
      </c>
      <c r="BA14" s="46"/>
      <c r="BB14" s="46"/>
      <c r="BC14" s="46"/>
      <c r="BD14" s="46"/>
      <c r="BE14" s="46"/>
      <c r="BF14" s="47"/>
      <c r="BH14" t="s">
        <v>52</v>
      </c>
    </row>
    <row r="15" spans="1:71" x14ac:dyDescent="0.25">
      <c r="B15" s="48" t="s">
        <v>73</v>
      </c>
      <c r="C15" s="39"/>
      <c r="D15" s="39"/>
      <c r="E15" s="40" t="s">
        <v>64</v>
      </c>
      <c r="F15" s="40"/>
      <c r="G15" s="40"/>
      <c r="H15" s="40"/>
      <c r="I15" s="40"/>
      <c r="J15" s="40"/>
      <c r="K15" s="40"/>
      <c r="L15" s="40"/>
      <c r="M15" s="40"/>
      <c r="N15" s="40"/>
      <c r="O15" s="72"/>
      <c r="P15" s="73"/>
      <c r="Q15" s="73"/>
      <c r="R15" s="73"/>
      <c r="S15" s="73"/>
      <c r="T15" s="74"/>
      <c r="U15" s="72"/>
      <c r="V15" s="73"/>
      <c r="W15" s="73"/>
      <c r="X15" s="73"/>
      <c r="Y15" s="73"/>
      <c r="Z15" s="74"/>
      <c r="AA15" s="72"/>
      <c r="AB15" s="73"/>
      <c r="AC15" s="73"/>
      <c r="AD15" s="73"/>
      <c r="AE15" s="73"/>
      <c r="AF15" s="74"/>
      <c r="AG15" s="72"/>
      <c r="AH15" s="73"/>
      <c r="AI15" s="73"/>
      <c r="AJ15" s="73"/>
      <c r="AK15" s="73"/>
      <c r="AL15" s="74"/>
      <c r="AM15" s="72"/>
      <c r="AN15" s="73"/>
      <c r="AO15" s="73"/>
      <c r="AP15" s="73"/>
      <c r="AQ15" s="73"/>
      <c r="AR15" s="74"/>
      <c r="AS15" s="8"/>
      <c r="AT15" s="44"/>
      <c r="AU15" s="44"/>
      <c r="AV15" s="44"/>
      <c r="AW15" s="44"/>
      <c r="AX15" s="44"/>
      <c r="AY15" s="9"/>
      <c r="AZ15" s="45">
        <f>SUM(O15:AY15)</f>
        <v>0</v>
      </c>
      <c r="BA15" s="46"/>
      <c r="BB15" s="46"/>
      <c r="BC15" s="46"/>
      <c r="BD15" s="46"/>
      <c r="BE15" s="46"/>
      <c r="BF15" s="47"/>
      <c r="BH15" t="s">
        <v>66</v>
      </c>
    </row>
    <row r="16" spans="1:71" x14ac:dyDescent="0.25">
      <c r="B16" s="39" t="s">
        <v>82</v>
      </c>
      <c r="C16" s="39"/>
      <c r="D16" s="39"/>
      <c r="E16" s="40" t="s">
        <v>18</v>
      </c>
      <c r="F16" s="40"/>
      <c r="G16" s="40"/>
      <c r="H16" s="40"/>
      <c r="I16" s="40"/>
      <c r="J16" s="40"/>
      <c r="K16" s="40"/>
      <c r="L16" s="40"/>
      <c r="M16" s="40"/>
      <c r="N16" s="96"/>
      <c r="O16" s="72"/>
      <c r="P16" s="73"/>
      <c r="Q16" s="73"/>
      <c r="R16" s="73"/>
      <c r="S16" s="73"/>
      <c r="T16" s="74"/>
      <c r="U16" s="72"/>
      <c r="V16" s="73"/>
      <c r="W16" s="73"/>
      <c r="X16" s="73"/>
      <c r="Y16" s="73"/>
      <c r="Z16" s="74"/>
      <c r="AA16" s="72"/>
      <c r="AB16" s="73"/>
      <c r="AC16" s="73"/>
      <c r="AD16" s="73"/>
      <c r="AE16" s="73"/>
      <c r="AF16" s="74"/>
      <c r="AG16" s="72"/>
      <c r="AH16" s="73"/>
      <c r="AI16" s="73"/>
      <c r="AJ16" s="73"/>
      <c r="AK16" s="73"/>
      <c r="AL16" s="74"/>
      <c r="AM16" s="72"/>
      <c r="AN16" s="73"/>
      <c r="AO16" s="73"/>
      <c r="AP16" s="73"/>
      <c r="AQ16" s="73"/>
      <c r="AR16" s="74"/>
      <c r="AS16" s="8"/>
      <c r="AT16" s="44"/>
      <c r="AU16" s="44"/>
      <c r="AV16" s="44"/>
      <c r="AW16" s="44"/>
      <c r="AX16" s="44"/>
      <c r="AY16" s="9"/>
      <c r="AZ16" s="45">
        <f>SUM(O16:AY16)</f>
        <v>0</v>
      </c>
      <c r="BA16" s="46"/>
      <c r="BB16" s="46"/>
      <c r="BC16" s="46"/>
      <c r="BD16" s="46"/>
      <c r="BE16" s="46"/>
      <c r="BF16" s="47"/>
      <c r="BH16" t="s">
        <v>53</v>
      </c>
      <c r="BI16" s="82" t="s">
        <v>55</v>
      </c>
      <c r="BS16" t="str">
        <f>IF(AND(E16="",AZ16&gt;0),"x","")</f>
        <v/>
      </c>
    </row>
    <row r="17" spans="1:71" x14ac:dyDescent="0.25">
      <c r="B17" s="39" t="s">
        <v>79</v>
      </c>
      <c r="C17" s="39"/>
      <c r="D17" s="39"/>
      <c r="E17" s="40" t="s">
        <v>19</v>
      </c>
      <c r="F17" s="40"/>
      <c r="G17" s="40"/>
      <c r="H17" s="40"/>
      <c r="I17" s="40"/>
      <c r="J17" s="40"/>
      <c r="K17" s="40"/>
      <c r="L17" s="40"/>
      <c r="M17" s="40"/>
      <c r="N17" s="96"/>
      <c r="O17" s="72"/>
      <c r="P17" s="73"/>
      <c r="Q17" s="73"/>
      <c r="R17" s="73"/>
      <c r="S17" s="73"/>
      <c r="T17" s="74"/>
      <c r="U17" s="72"/>
      <c r="V17" s="73"/>
      <c r="W17" s="73"/>
      <c r="X17" s="73"/>
      <c r="Y17" s="73"/>
      <c r="Z17" s="74"/>
      <c r="AA17" s="72"/>
      <c r="AB17" s="73"/>
      <c r="AC17" s="73"/>
      <c r="AD17" s="73"/>
      <c r="AE17" s="73"/>
      <c r="AF17" s="74"/>
      <c r="AG17" s="72"/>
      <c r="AH17" s="73"/>
      <c r="AI17" s="73"/>
      <c r="AJ17" s="73"/>
      <c r="AK17" s="73"/>
      <c r="AL17" s="74"/>
      <c r="AM17" s="72"/>
      <c r="AN17" s="73"/>
      <c r="AO17" s="73"/>
      <c r="AP17" s="73"/>
      <c r="AQ17" s="73"/>
      <c r="AR17" s="74"/>
      <c r="AS17" s="8"/>
      <c r="AT17" s="44"/>
      <c r="AU17" s="44"/>
      <c r="AV17" s="44"/>
      <c r="AW17" s="44"/>
      <c r="AX17" s="44"/>
      <c r="AY17" s="9"/>
      <c r="AZ17" s="45">
        <f>SUM(O17:AY17)</f>
        <v>0</v>
      </c>
      <c r="BA17" s="46"/>
      <c r="BB17" s="46"/>
      <c r="BC17" s="46"/>
      <c r="BD17" s="46"/>
      <c r="BE17" s="46"/>
      <c r="BF17" s="47"/>
      <c r="BH17" t="s">
        <v>20</v>
      </c>
      <c r="BI17" s="82"/>
      <c r="BS17" t="str">
        <f>IF(AND(E17="",AZ17&gt;0),"x","")</f>
        <v/>
      </c>
    </row>
    <row r="18" spans="1:71" x14ac:dyDescent="0.25">
      <c r="B18" s="39" t="s">
        <v>78</v>
      </c>
      <c r="C18" s="39"/>
      <c r="D18" s="39"/>
      <c r="E18" s="40" t="s">
        <v>21</v>
      </c>
      <c r="F18" s="40"/>
      <c r="G18" s="40"/>
      <c r="H18" s="40"/>
      <c r="I18" s="40"/>
      <c r="J18" s="40"/>
      <c r="K18" s="40"/>
      <c r="L18" s="40"/>
      <c r="M18" s="40"/>
      <c r="N18" s="96"/>
      <c r="O18" s="72"/>
      <c r="P18" s="73"/>
      <c r="Q18" s="73"/>
      <c r="R18" s="73"/>
      <c r="S18" s="73"/>
      <c r="T18" s="74"/>
      <c r="U18" s="72"/>
      <c r="V18" s="73"/>
      <c r="W18" s="73"/>
      <c r="X18" s="73"/>
      <c r="Y18" s="73"/>
      <c r="Z18" s="74"/>
      <c r="AA18" s="72"/>
      <c r="AB18" s="73"/>
      <c r="AC18" s="73"/>
      <c r="AD18" s="73"/>
      <c r="AE18" s="73"/>
      <c r="AF18" s="74"/>
      <c r="AG18" s="72"/>
      <c r="AH18" s="73"/>
      <c r="AI18" s="73"/>
      <c r="AJ18" s="73"/>
      <c r="AK18" s="73"/>
      <c r="AL18" s="74"/>
      <c r="AM18" s="72"/>
      <c r="AN18" s="73"/>
      <c r="AO18" s="73"/>
      <c r="AP18" s="73"/>
      <c r="AQ18" s="73"/>
      <c r="AR18" s="74"/>
      <c r="AS18" s="8"/>
      <c r="AT18" s="44"/>
      <c r="AU18" s="44"/>
      <c r="AV18" s="44"/>
      <c r="AW18" s="44"/>
      <c r="AX18" s="44"/>
      <c r="AY18" s="9"/>
      <c r="AZ18" s="45">
        <f t="shared" ref="AZ18" si="2">SUM(O18:AY18)</f>
        <v>0</v>
      </c>
      <c r="BA18" s="46"/>
      <c r="BB18" s="46"/>
      <c r="BC18" s="46"/>
      <c r="BD18" s="46"/>
      <c r="BE18" s="46"/>
      <c r="BF18" s="47"/>
      <c r="BH18" t="s">
        <v>54</v>
      </c>
      <c r="BI18" s="82"/>
      <c r="BS18" t="str">
        <f t="shared" ref="BS18" si="3">IF(AND(E18="",AZ18&gt;0),"x","")</f>
        <v/>
      </c>
    </row>
    <row r="19" spans="1:71" x14ac:dyDescent="0.25">
      <c r="B19" s="39" t="s">
        <v>22</v>
      </c>
      <c r="C19" s="39"/>
      <c r="D19" s="39"/>
      <c r="E19" s="40" t="s">
        <v>23</v>
      </c>
      <c r="F19" s="40"/>
      <c r="G19" s="40"/>
      <c r="H19" s="40"/>
      <c r="I19" s="40"/>
      <c r="J19" s="40"/>
      <c r="K19" s="40"/>
      <c r="L19" s="40"/>
      <c r="M19" s="40"/>
      <c r="N19" s="40"/>
      <c r="O19" s="72"/>
      <c r="P19" s="73"/>
      <c r="Q19" s="73"/>
      <c r="R19" s="73"/>
      <c r="S19" s="73"/>
      <c r="T19" s="74"/>
      <c r="U19" s="72"/>
      <c r="V19" s="73"/>
      <c r="W19" s="73"/>
      <c r="X19" s="73"/>
      <c r="Y19" s="73"/>
      <c r="Z19" s="74"/>
      <c r="AA19" s="72"/>
      <c r="AB19" s="73"/>
      <c r="AC19" s="73"/>
      <c r="AD19" s="73"/>
      <c r="AE19" s="73"/>
      <c r="AF19" s="74"/>
      <c r="AG19" s="72"/>
      <c r="AH19" s="73"/>
      <c r="AI19" s="73"/>
      <c r="AJ19" s="73"/>
      <c r="AK19" s="73"/>
      <c r="AL19" s="74"/>
      <c r="AM19" s="72"/>
      <c r="AN19" s="73"/>
      <c r="AO19" s="73"/>
      <c r="AP19" s="73"/>
      <c r="AQ19" s="73"/>
      <c r="AR19" s="74"/>
      <c r="AS19" s="10"/>
      <c r="AT19" s="42">
        <f>IF(R7="",0,173.33-SUM(O14:AR20))</f>
        <v>173.33</v>
      </c>
      <c r="AU19" s="42"/>
      <c r="AV19" s="42"/>
      <c r="AW19" s="42"/>
      <c r="AX19" s="42"/>
      <c r="AY19" s="11"/>
      <c r="AZ19" s="45">
        <f>SUM(O19:AY19)</f>
        <v>173.33</v>
      </c>
      <c r="BA19" s="46"/>
      <c r="BB19" s="46"/>
      <c r="BC19" s="46"/>
      <c r="BD19" s="46"/>
      <c r="BE19" s="46"/>
      <c r="BF19" s="47"/>
      <c r="BH19" t="s">
        <v>56</v>
      </c>
    </row>
    <row r="20" spans="1:71" x14ac:dyDescent="0.25">
      <c r="B20" s="39"/>
      <c r="C20" s="39"/>
      <c r="D20" s="39"/>
      <c r="E20" s="40" t="s">
        <v>24</v>
      </c>
      <c r="F20" s="40"/>
      <c r="G20" s="40"/>
      <c r="H20" s="40"/>
      <c r="I20" s="40"/>
      <c r="J20" s="40"/>
      <c r="K20" s="40"/>
      <c r="L20" s="40"/>
      <c r="M20" s="40"/>
      <c r="N20" s="40"/>
      <c r="O20" s="93">
        <f>IF(O32=0,0,ROUND(O32/(BA8),2))</f>
        <v>0</v>
      </c>
      <c r="P20" s="94"/>
      <c r="Q20" s="94"/>
      <c r="R20" s="94"/>
      <c r="S20" s="94"/>
      <c r="T20" s="95"/>
      <c r="U20" s="93">
        <f>IF(U32=0,0,ROUND(U32/(BA8),2))</f>
        <v>0</v>
      </c>
      <c r="V20" s="94"/>
      <c r="W20" s="94"/>
      <c r="X20" s="94"/>
      <c r="Y20" s="94"/>
      <c r="Z20" s="95"/>
      <c r="AA20" s="93">
        <f>IF(AA32=0,0,ROUND(AA32/(BA8),2))</f>
        <v>0</v>
      </c>
      <c r="AB20" s="94"/>
      <c r="AC20" s="94"/>
      <c r="AD20" s="94"/>
      <c r="AE20" s="94"/>
      <c r="AF20" s="95"/>
      <c r="AG20" s="93">
        <f>IF(AG32=0,0,ROUND(AG32/(BA8),2))</f>
        <v>0</v>
      </c>
      <c r="AH20" s="94"/>
      <c r="AI20" s="94"/>
      <c r="AJ20" s="94"/>
      <c r="AK20" s="94"/>
      <c r="AL20" s="95"/>
      <c r="AM20" s="93">
        <f>IF(AM32=0,0,ROUND(AM32/(BA8),2))</f>
        <v>0</v>
      </c>
      <c r="AN20" s="94"/>
      <c r="AO20" s="94"/>
      <c r="AP20" s="94"/>
      <c r="AQ20" s="94"/>
      <c r="AR20" s="95"/>
      <c r="AS20" s="12"/>
      <c r="AT20" s="89"/>
      <c r="AU20" s="89"/>
      <c r="AV20" s="89"/>
      <c r="AW20" s="89"/>
      <c r="AX20" s="89"/>
      <c r="AY20" s="13"/>
      <c r="AZ20" s="90">
        <f>SUM(O20:AY20)</f>
        <v>0</v>
      </c>
      <c r="BA20" s="91"/>
      <c r="BB20" s="91"/>
      <c r="BC20" s="91"/>
      <c r="BD20" s="91"/>
      <c r="BE20" s="91"/>
      <c r="BF20" s="92"/>
    </row>
    <row r="21" spans="1:71" x14ac:dyDescent="0.25">
      <c r="B21" s="39"/>
      <c r="C21" s="39"/>
      <c r="D21" s="39"/>
      <c r="E21" s="40" t="s">
        <v>25</v>
      </c>
      <c r="F21" s="40"/>
      <c r="G21" s="40"/>
      <c r="H21" s="40"/>
      <c r="I21" s="40"/>
      <c r="J21" s="40"/>
      <c r="K21" s="40"/>
      <c r="L21" s="40"/>
      <c r="M21" s="40"/>
      <c r="N21" s="40"/>
      <c r="O21" s="49">
        <f>SUM(O13:T20)</f>
        <v>0</v>
      </c>
      <c r="P21" s="50"/>
      <c r="Q21" s="50"/>
      <c r="R21" s="50"/>
      <c r="S21" s="50"/>
      <c r="T21" s="51"/>
      <c r="U21" s="49">
        <f>SUM(U13:Z20)</f>
        <v>0</v>
      </c>
      <c r="V21" s="50"/>
      <c r="W21" s="50"/>
      <c r="X21" s="50"/>
      <c r="Y21" s="50"/>
      <c r="Z21" s="51"/>
      <c r="AA21" s="49">
        <f>SUM(AA13:AF20)</f>
        <v>0</v>
      </c>
      <c r="AB21" s="50"/>
      <c r="AC21" s="50"/>
      <c r="AD21" s="50"/>
      <c r="AE21" s="50"/>
      <c r="AF21" s="51"/>
      <c r="AG21" s="49">
        <f>SUM(AG13:AL20)</f>
        <v>0</v>
      </c>
      <c r="AH21" s="50"/>
      <c r="AI21" s="50"/>
      <c r="AJ21" s="50"/>
      <c r="AK21" s="50"/>
      <c r="AL21" s="51"/>
      <c r="AM21" s="49">
        <f>SUM(AM13:AR20)</f>
        <v>0</v>
      </c>
      <c r="AN21" s="50"/>
      <c r="AO21" s="50"/>
      <c r="AP21" s="50"/>
      <c r="AQ21" s="50"/>
      <c r="AR21" s="51"/>
      <c r="AS21" s="14"/>
      <c r="AT21" s="50">
        <f>SUM(AT13:AX20)</f>
        <v>173.33</v>
      </c>
      <c r="AU21" s="50"/>
      <c r="AV21" s="50"/>
      <c r="AW21" s="50"/>
      <c r="AX21" s="50"/>
      <c r="AY21" s="15"/>
      <c r="AZ21" s="60">
        <f>SUM(O21:AY21)</f>
        <v>173.33</v>
      </c>
      <c r="BA21" s="60"/>
      <c r="BB21" s="60"/>
      <c r="BC21" s="60"/>
      <c r="BD21" s="60"/>
      <c r="BE21" s="60"/>
      <c r="BF21" s="60"/>
    </row>
    <row r="22" spans="1:71" x14ac:dyDescent="0.25">
      <c r="B22" s="61" t="str">
        <f>IF(ABS(O14)+ABS(U14)+ABS(AA14)+ABS(AG14)+ABS(AM14)=0,"","EMPLOYEE SIGNATURE REQUIRED BELOW")</f>
        <v/>
      </c>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row>
    <row r="23" spans="1:71" x14ac:dyDescent="0.25">
      <c r="A23" s="62" t="s">
        <v>26</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row>
    <row r="24" spans="1:71" x14ac:dyDescent="0.25">
      <c r="B24" s="7"/>
      <c r="C24" s="7"/>
      <c r="D24" s="7"/>
      <c r="E24" s="7"/>
      <c r="F24" s="7"/>
      <c r="G24" s="7"/>
      <c r="H24" s="7"/>
      <c r="I24" s="7"/>
      <c r="J24" s="7"/>
      <c r="K24" s="7"/>
      <c r="O24" s="63" t="s">
        <v>13</v>
      </c>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5"/>
      <c r="AS24" s="66" t="s">
        <v>14</v>
      </c>
      <c r="AT24" s="67"/>
      <c r="AU24" s="67"/>
      <c r="AV24" s="67"/>
      <c r="AW24" s="67"/>
      <c r="AX24" s="67"/>
      <c r="AY24" s="68"/>
      <c r="AZ24" s="4"/>
      <c r="BA24" s="5"/>
      <c r="BB24" s="5"/>
      <c r="BC24" s="5"/>
      <c r="BD24" s="5"/>
      <c r="BE24" s="5"/>
      <c r="BF24" s="6"/>
    </row>
    <row r="25" spans="1:71" x14ac:dyDescent="0.25">
      <c r="B25" s="7" t="s">
        <v>27</v>
      </c>
      <c r="C25" s="7"/>
      <c r="D25" s="7"/>
      <c r="E25" s="7"/>
      <c r="F25" s="7"/>
      <c r="G25" s="7"/>
      <c r="H25" s="7"/>
      <c r="I25" s="7"/>
      <c r="J25" s="7"/>
      <c r="K25" s="7"/>
      <c r="O25" s="33" t="str">
        <f>IF(O11="","",+O11)</f>
        <v/>
      </c>
      <c r="P25" s="34"/>
      <c r="Q25" s="34"/>
      <c r="R25" s="34"/>
      <c r="S25" s="34"/>
      <c r="T25" s="35"/>
      <c r="U25" s="33" t="str">
        <f>+U11</f>
        <v/>
      </c>
      <c r="V25" s="34"/>
      <c r="W25" s="34"/>
      <c r="X25" s="34"/>
      <c r="Y25" s="34"/>
      <c r="Z25" s="35"/>
      <c r="AA25" s="33" t="str">
        <f>+AA11</f>
        <v/>
      </c>
      <c r="AB25" s="34"/>
      <c r="AC25" s="34"/>
      <c r="AD25" s="34"/>
      <c r="AE25" s="34"/>
      <c r="AF25" s="35"/>
      <c r="AG25" s="33" t="str">
        <f>+AG11</f>
        <v/>
      </c>
      <c r="AH25" s="34"/>
      <c r="AI25" s="34"/>
      <c r="AJ25" s="34"/>
      <c r="AK25" s="34"/>
      <c r="AL25" s="35"/>
      <c r="AM25" s="33" t="str">
        <f>+AM11</f>
        <v/>
      </c>
      <c r="AN25" s="34"/>
      <c r="AO25" s="34"/>
      <c r="AP25" s="34"/>
      <c r="AQ25" s="34"/>
      <c r="AR25" s="35"/>
      <c r="AS25" s="69"/>
      <c r="AT25" s="70"/>
      <c r="AU25" s="70"/>
      <c r="AV25" s="70"/>
      <c r="AW25" s="70"/>
      <c r="AX25" s="70"/>
      <c r="AY25" s="71"/>
      <c r="AZ25" s="36" t="s">
        <v>16</v>
      </c>
      <c r="BA25" s="37"/>
      <c r="BB25" s="37"/>
      <c r="BC25" s="37"/>
      <c r="BD25" s="37"/>
      <c r="BE25" s="37"/>
      <c r="BF25" s="38"/>
    </row>
    <row r="26" spans="1:71" x14ac:dyDescent="0.25">
      <c r="B26" s="48"/>
      <c r="C26" s="39"/>
      <c r="D26" s="39"/>
      <c r="E26" s="40" t="s">
        <v>17</v>
      </c>
      <c r="F26" s="40"/>
      <c r="G26" s="40"/>
      <c r="H26" s="40"/>
      <c r="I26" s="40"/>
      <c r="J26" s="40"/>
      <c r="K26" s="40"/>
      <c r="L26" s="40"/>
      <c r="M26" s="40"/>
      <c r="N26" s="40"/>
      <c r="O26" s="41">
        <f t="shared" ref="O26:O31" si="4">+O14*$BA$8</f>
        <v>0</v>
      </c>
      <c r="P26" s="42"/>
      <c r="Q26" s="42"/>
      <c r="R26" s="42"/>
      <c r="S26" s="42"/>
      <c r="T26" s="42"/>
      <c r="U26" s="41">
        <f>+U14*$BA$8</f>
        <v>0</v>
      </c>
      <c r="V26" s="42"/>
      <c r="W26" s="42"/>
      <c r="X26" s="42"/>
      <c r="Y26" s="42"/>
      <c r="Z26" s="43"/>
      <c r="AA26" s="41">
        <f>+AA14*$BA$8</f>
        <v>0</v>
      </c>
      <c r="AB26" s="42"/>
      <c r="AC26" s="42"/>
      <c r="AD26" s="42"/>
      <c r="AE26" s="42"/>
      <c r="AF26" s="43"/>
      <c r="AG26" s="41">
        <f>+AG14*$BA$8</f>
        <v>0</v>
      </c>
      <c r="AH26" s="42"/>
      <c r="AI26" s="42"/>
      <c r="AJ26" s="42"/>
      <c r="AK26" s="42"/>
      <c r="AL26" s="43"/>
      <c r="AM26" s="41">
        <f>+AM14*$BA$8</f>
        <v>0</v>
      </c>
      <c r="AN26" s="42"/>
      <c r="AO26" s="42"/>
      <c r="AP26" s="42"/>
      <c r="AQ26" s="42"/>
      <c r="AR26" s="43"/>
      <c r="AS26" s="8"/>
      <c r="AT26" s="44"/>
      <c r="AU26" s="44"/>
      <c r="AV26" s="44"/>
      <c r="AW26" s="44"/>
      <c r="AX26" s="44"/>
      <c r="AY26" s="9"/>
      <c r="AZ26" s="45">
        <f>SUM(O26:AY26)</f>
        <v>0</v>
      </c>
      <c r="BA26" s="46"/>
      <c r="BB26" s="46"/>
      <c r="BC26" s="46"/>
      <c r="BD26" s="46"/>
      <c r="BE26" s="46"/>
      <c r="BF26" s="47"/>
    </row>
    <row r="27" spans="1:71" x14ac:dyDescent="0.25">
      <c r="B27" s="48"/>
      <c r="C27" s="39"/>
      <c r="D27" s="39"/>
      <c r="E27" s="40" t="s">
        <v>64</v>
      </c>
      <c r="F27" s="40"/>
      <c r="G27" s="40"/>
      <c r="H27" s="40"/>
      <c r="I27" s="40"/>
      <c r="J27" s="40"/>
      <c r="K27" s="40"/>
      <c r="L27" s="40"/>
      <c r="M27" s="40"/>
      <c r="N27" s="40"/>
      <c r="O27" s="41">
        <f t="shared" si="4"/>
        <v>0</v>
      </c>
      <c r="P27" s="42"/>
      <c r="Q27" s="42"/>
      <c r="R27" s="42"/>
      <c r="S27" s="42"/>
      <c r="T27" s="42"/>
      <c r="U27" s="41">
        <f>+U15*$BA$8</f>
        <v>0</v>
      </c>
      <c r="V27" s="42"/>
      <c r="W27" s="42"/>
      <c r="X27" s="42"/>
      <c r="Y27" s="42"/>
      <c r="Z27" s="43"/>
      <c r="AA27" s="41">
        <f>+AA15*$BA$8</f>
        <v>0</v>
      </c>
      <c r="AB27" s="42"/>
      <c r="AC27" s="42"/>
      <c r="AD27" s="42"/>
      <c r="AE27" s="42"/>
      <c r="AF27" s="43"/>
      <c r="AG27" s="41">
        <f>+AG15*$BA$8</f>
        <v>0</v>
      </c>
      <c r="AH27" s="42"/>
      <c r="AI27" s="42"/>
      <c r="AJ27" s="42"/>
      <c r="AK27" s="42"/>
      <c r="AL27" s="43"/>
      <c r="AM27" s="41">
        <f>+AM15*$BA$8</f>
        <v>0</v>
      </c>
      <c r="AN27" s="42"/>
      <c r="AO27" s="42"/>
      <c r="AP27" s="42"/>
      <c r="AQ27" s="42"/>
      <c r="AR27" s="43"/>
      <c r="AS27" s="8"/>
      <c r="AT27" s="44"/>
      <c r="AU27" s="44"/>
      <c r="AV27" s="44"/>
      <c r="AW27" s="44"/>
      <c r="AX27" s="44"/>
      <c r="AY27" s="9"/>
      <c r="AZ27" s="45">
        <f>SUM(O27:AY27)</f>
        <v>0</v>
      </c>
      <c r="BA27" s="46"/>
      <c r="BB27" s="46"/>
      <c r="BC27" s="46"/>
      <c r="BD27" s="46"/>
      <c r="BE27" s="46"/>
      <c r="BF27" s="47"/>
    </row>
    <row r="28" spans="1:71" x14ac:dyDescent="0.25">
      <c r="B28" s="39"/>
      <c r="C28" s="39"/>
      <c r="D28" s="39"/>
      <c r="E28" s="40" t="s">
        <v>18</v>
      </c>
      <c r="F28" s="40"/>
      <c r="G28" s="40"/>
      <c r="H28" s="40"/>
      <c r="I28" s="40"/>
      <c r="J28" s="40"/>
      <c r="K28" s="40"/>
      <c r="L28" s="40"/>
      <c r="M28" s="40"/>
      <c r="N28" s="40"/>
      <c r="O28" s="41">
        <f t="shared" si="4"/>
        <v>0</v>
      </c>
      <c r="P28" s="42"/>
      <c r="Q28" s="42"/>
      <c r="R28" s="42"/>
      <c r="S28" s="42"/>
      <c r="T28" s="42"/>
      <c r="U28" s="41">
        <f>+U16*$BA$8</f>
        <v>0</v>
      </c>
      <c r="V28" s="42"/>
      <c r="W28" s="42"/>
      <c r="X28" s="42"/>
      <c r="Y28" s="42"/>
      <c r="Z28" s="43"/>
      <c r="AA28" s="41">
        <f>+AA16*$BA$8</f>
        <v>0</v>
      </c>
      <c r="AB28" s="42"/>
      <c r="AC28" s="42"/>
      <c r="AD28" s="42"/>
      <c r="AE28" s="42"/>
      <c r="AF28" s="43"/>
      <c r="AG28" s="41">
        <f>+AG16*$BA$8</f>
        <v>0</v>
      </c>
      <c r="AH28" s="42"/>
      <c r="AI28" s="42"/>
      <c r="AJ28" s="42"/>
      <c r="AK28" s="42"/>
      <c r="AL28" s="43"/>
      <c r="AM28" s="41">
        <f>+AM16*$BA$8</f>
        <v>0</v>
      </c>
      <c r="AN28" s="42"/>
      <c r="AO28" s="42"/>
      <c r="AP28" s="42"/>
      <c r="AQ28" s="42"/>
      <c r="AR28" s="43"/>
      <c r="AS28" s="8"/>
      <c r="AT28" s="44"/>
      <c r="AU28" s="44"/>
      <c r="AV28" s="44"/>
      <c r="AW28" s="44"/>
      <c r="AX28" s="44"/>
      <c r="AY28" s="9"/>
      <c r="AZ28" s="45">
        <f>SUM(O28:AY28)</f>
        <v>0</v>
      </c>
      <c r="BA28" s="46"/>
      <c r="BB28" s="46"/>
      <c r="BC28" s="46"/>
      <c r="BD28" s="46"/>
      <c r="BE28" s="46"/>
      <c r="BF28" s="47"/>
    </row>
    <row r="29" spans="1:71" x14ac:dyDescent="0.25">
      <c r="B29" s="39"/>
      <c r="C29" s="39"/>
      <c r="D29" s="39"/>
      <c r="E29" s="40" t="s">
        <v>19</v>
      </c>
      <c r="F29" s="40"/>
      <c r="G29" s="40"/>
      <c r="H29" s="40"/>
      <c r="I29" s="40"/>
      <c r="J29" s="40"/>
      <c r="K29" s="40"/>
      <c r="L29" s="40"/>
      <c r="M29" s="40"/>
      <c r="N29" s="40"/>
      <c r="O29" s="41">
        <f t="shared" si="4"/>
        <v>0</v>
      </c>
      <c r="P29" s="42"/>
      <c r="Q29" s="42"/>
      <c r="R29" s="42"/>
      <c r="S29" s="42"/>
      <c r="T29" s="42"/>
      <c r="U29" s="41">
        <f>+U17*$BA$8</f>
        <v>0</v>
      </c>
      <c r="V29" s="42"/>
      <c r="W29" s="42"/>
      <c r="X29" s="42"/>
      <c r="Y29" s="42"/>
      <c r="Z29" s="43"/>
      <c r="AA29" s="41">
        <f>+AA17*$BA$8</f>
        <v>0</v>
      </c>
      <c r="AB29" s="42"/>
      <c r="AC29" s="42"/>
      <c r="AD29" s="42"/>
      <c r="AE29" s="42"/>
      <c r="AF29" s="43"/>
      <c r="AG29" s="41">
        <f>+AG17*$BA$8</f>
        <v>0</v>
      </c>
      <c r="AH29" s="42"/>
      <c r="AI29" s="42"/>
      <c r="AJ29" s="42"/>
      <c r="AK29" s="42"/>
      <c r="AL29" s="43"/>
      <c r="AM29" s="41">
        <f>+AM17*$BA$8</f>
        <v>0</v>
      </c>
      <c r="AN29" s="42"/>
      <c r="AO29" s="42"/>
      <c r="AP29" s="42"/>
      <c r="AQ29" s="42"/>
      <c r="AR29" s="43"/>
      <c r="AS29" s="8"/>
      <c r="AT29" s="44"/>
      <c r="AU29" s="44"/>
      <c r="AV29" s="44"/>
      <c r="AW29" s="44"/>
      <c r="AX29" s="44"/>
      <c r="AY29" s="9"/>
      <c r="AZ29" s="45">
        <f t="shared" ref="AZ29:AZ33" si="5">SUM(O29:AY29)</f>
        <v>0</v>
      </c>
      <c r="BA29" s="46"/>
      <c r="BB29" s="46"/>
      <c r="BC29" s="46"/>
      <c r="BD29" s="46"/>
      <c r="BE29" s="46"/>
      <c r="BF29" s="47"/>
    </row>
    <row r="30" spans="1:71" x14ac:dyDescent="0.25">
      <c r="B30" s="39"/>
      <c r="C30" s="39"/>
      <c r="D30" s="39"/>
      <c r="E30" s="40" t="s">
        <v>21</v>
      </c>
      <c r="F30" s="40"/>
      <c r="G30" s="40"/>
      <c r="H30" s="40"/>
      <c r="I30" s="40"/>
      <c r="J30" s="40"/>
      <c r="K30" s="40"/>
      <c r="L30" s="40"/>
      <c r="M30" s="40"/>
      <c r="N30" s="40"/>
      <c r="O30" s="41">
        <f t="shared" si="4"/>
        <v>0</v>
      </c>
      <c r="P30" s="42"/>
      <c r="Q30" s="42"/>
      <c r="R30" s="42"/>
      <c r="S30" s="42"/>
      <c r="T30" s="42"/>
      <c r="U30" s="41">
        <f>+U18*$BA$8</f>
        <v>0</v>
      </c>
      <c r="V30" s="42"/>
      <c r="W30" s="42"/>
      <c r="X30" s="42"/>
      <c r="Y30" s="42"/>
      <c r="Z30" s="43"/>
      <c r="AA30" s="41">
        <f>+AA18*$BA$8</f>
        <v>0</v>
      </c>
      <c r="AB30" s="42"/>
      <c r="AC30" s="42"/>
      <c r="AD30" s="42"/>
      <c r="AE30" s="42"/>
      <c r="AF30" s="43"/>
      <c r="AG30" s="41">
        <f>+AG18*$BA$8</f>
        <v>0</v>
      </c>
      <c r="AH30" s="42"/>
      <c r="AI30" s="42"/>
      <c r="AJ30" s="42"/>
      <c r="AK30" s="42"/>
      <c r="AL30" s="43"/>
      <c r="AM30" s="41">
        <f>+AM18*$BA$8</f>
        <v>0</v>
      </c>
      <c r="AN30" s="42"/>
      <c r="AO30" s="42"/>
      <c r="AP30" s="42"/>
      <c r="AQ30" s="42"/>
      <c r="AR30" s="43"/>
      <c r="AS30" s="8"/>
      <c r="AT30" s="44"/>
      <c r="AU30" s="44"/>
      <c r="AV30" s="44"/>
      <c r="AW30" s="44"/>
      <c r="AX30" s="44"/>
      <c r="AY30" s="9"/>
      <c r="AZ30" s="45">
        <f t="shared" si="5"/>
        <v>0</v>
      </c>
      <c r="BA30" s="46"/>
      <c r="BB30" s="46"/>
      <c r="BC30" s="46"/>
      <c r="BD30" s="46"/>
      <c r="BE30" s="46"/>
      <c r="BF30" s="47"/>
    </row>
    <row r="31" spans="1:71" x14ac:dyDescent="0.25">
      <c r="B31" s="39"/>
      <c r="C31" s="39"/>
      <c r="D31" s="39"/>
      <c r="E31" s="40" t="s">
        <v>23</v>
      </c>
      <c r="F31" s="40"/>
      <c r="G31" s="40"/>
      <c r="H31" s="40"/>
      <c r="I31" s="40"/>
      <c r="J31" s="40"/>
      <c r="K31" s="40"/>
      <c r="L31" s="40"/>
      <c r="M31" s="40"/>
      <c r="N31" s="40"/>
      <c r="O31" s="41">
        <f t="shared" si="4"/>
        <v>0</v>
      </c>
      <c r="P31" s="42"/>
      <c r="Q31" s="42"/>
      <c r="R31" s="42"/>
      <c r="S31" s="42"/>
      <c r="T31" s="42"/>
      <c r="U31" s="41">
        <f t="shared" ref="U31" si="6">+U19*$BA$8</f>
        <v>0</v>
      </c>
      <c r="V31" s="42"/>
      <c r="W31" s="42"/>
      <c r="X31" s="42"/>
      <c r="Y31" s="42"/>
      <c r="Z31" s="42"/>
      <c r="AA31" s="41">
        <f t="shared" ref="AA31" si="7">+AA19*$BA$8</f>
        <v>0</v>
      </c>
      <c r="AB31" s="42"/>
      <c r="AC31" s="42"/>
      <c r="AD31" s="42"/>
      <c r="AE31" s="42"/>
      <c r="AF31" s="42"/>
      <c r="AG31" s="41">
        <f t="shared" ref="AG31" si="8">+AG19*$BA$8</f>
        <v>0</v>
      </c>
      <c r="AH31" s="42"/>
      <c r="AI31" s="42"/>
      <c r="AJ31" s="42"/>
      <c r="AK31" s="42"/>
      <c r="AL31" s="42"/>
      <c r="AM31" s="41">
        <f t="shared" ref="AM31" si="9">+AM19*$BA$8</f>
        <v>0</v>
      </c>
      <c r="AN31" s="42"/>
      <c r="AO31" s="42"/>
      <c r="AP31" s="42"/>
      <c r="AQ31" s="42"/>
      <c r="AR31" s="42"/>
      <c r="AS31" s="10"/>
      <c r="AT31" s="42">
        <f>+AT19*BA8+IF(BI33*0.01&lt;(BI33-AZ26-AZ27-AZ28-AZ29-AZ30-AZ32-AT19*BA8-SUM(O31:AR31)),0,(BI33-AZ26-AZ27-AZ28-AZ29-AZ30-AZ32-AT19*BA8-SUM(O31:AR31)))</f>
        <v>0</v>
      </c>
      <c r="AU31" s="42"/>
      <c r="AV31" s="42"/>
      <c r="AW31" s="42"/>
      <c r="AX31" s="42"/>
      <c r="AY31" s="11"/>
      <c r="AZ31" s="45">
        <f t="shared" si="5"/>
        <v>0</v>
      </c>
      <c r="BA31" s="46"/>
      <c r="BB31" s="46"/>
      <c r="BC31" s="46"/>
      <c r="BD31" s="46"/>
      <c r="BE31" s="46"/>
      <c r="BF31" s="47"/>
    </row>
    <row r="32" spans="1:71" x14ac:dyDescent="0.25">
      <c r="B32" s="39"/>
      <c r="C32" s="39"/>
      <c r="D32" s="39"/>
      <c r="E32" s="40" t="s">
        <v>24</v>
      </c>
      <c r="F32" s="40"/>
      <c r="G32" s="40"/>
      <c r="H32" s="40"/>
      <c r="I32" s="40"/>
      <c r="J32" s="40"/>
      <c r="K32" s="40"/>
      <c r="L32" s="40"/>
      <c r="M32" s="40"/>
      <c r="N32" s="40"/>
      <c r="O32" s="97"/>
      <c r="P32" s="98"/>
      <c r="Q32" s="98"/>
      <c r="R32" s="98"/>
      <c r="S32" s="98"/>
      <c r="T32" s="99"/>
      <c r="U32" s="97"/>
      <c r="V32" s="98"/>
      <c r="W32" s="98"/>
      <c r="X32" s="98"/>
      <c r="Y32" s="98"/>
      <c r="Z32" s="99"/>
      <c r="AA32" s="97"/>
      <c r="AB32" s="98"/>
      <c r="AC32" s="98"/>
      <c r="AD32" s="98"/>
      <c r="AE32" s="98"/>
      <c r="AF32" s="99"/>
      <c r="AG32" s="97"/>
      <c r="AH32" s="98"/>
      <c r="AI32" s="98"/>
      <c r="AJ32" s="98"/>
      <c r="AK32" s="98"/>
      <c r="AL32" s="99"/>
      <c r="AM32" s="97"/>
      <c r="AN32" s="98"/>
      <c r="AO32" s="98"/>
      <c r="AP32" s="98"/>
      <c r="AQ32" s="98"/>
      <c r="AR32" s="99"/>
      <c r="AS32" s="8"/>
      <c r="AT32" s="44"/>
      <c r="AU32" s="44"/>
      <c r="AV32" s="44"/>
      <c r="AW32" s="44"/>
      <c r="AX32" s="44"/>
      <c r="AY32" s="9"/>
      <c r="AZ32" s="90">
        <f t="shared" si="5"/>
        <v>0</v>
      </c>
      <c r="BA32" s="91"/>
      <c r="BB32" s="91"/>
      <c r="BC32" s="91"/>
      <c r="BD32" s="91"/>
      <c r="BE32" s="91"/>
      <c r="BF32" s="92"/>
      <c r="BH32" t="s">
        <v>59</v>
      </c>
    </row>
    <row r="33" spans="1:63" x14ac:dyDescent="0.25">
      <c r="B33" s="39"/>
      <c r="C33" s="39"/>
      <c r="D33" s="39"/>
      <c r="E33" s="40" t="s">
        <v>25</v>
      </c>
      <c r="F33" s="40"/>
      <c r="G33" s="40"/>
      <c r="H33" s="40"/>
      <c r="I33" s="40"/>
      <c r="J33" s="40"/>
      <c r="K33" s="40"/>
      <c r="L33" s="40"/>
      <c r="M33" s="40"/>
      <c r="N33" s="40"/>
      <c r="O33" s="81">
        <f>SUM(O26:T32)</f>
        <v>0</v>
      </c>
      <c r="P33" s="81"/>
      <c r="Q33" s="81"/>
      <c r="R33" s="81"/>
      <c r="S33" s="81"/>
      <c r="T33" s="49"/>
      <c r="U33" s="81">
        <f t="shared" ref="U33" si="10">SUM(U26:Z32)</f>
        <v>0</v>
      </c>
      <c r="V33" s="81"/>
      <c r="W33" s="81"/>
      <c r="X33" s="81"/>
      <c r="Y33" s="81"/>
      <c r="Z33" s="49"/>
      <c r="AA33" s="81">
        <f t="shared" ref="AA33" si="11">SUM(AA26:AF32)</f>
        <v>0</v>
      </c>
      <c r="AB33" s="81"/>
      <c r="AC33" s="81"/>
      <c r="AD33" s="81"/>
      <c r="AE33" s="81"/>
      <c r="AF33" s="49"/>
      <c r="AG33" s="81">
        <f t="shared" ref="AG33" si="12">SUM(AG26:AL32)</f>
        <v>0</v>
      </c>
      <c r="AH33" s="81"/>
      <c r="AI33" s="81"/>
      <c r="AJ33" s="81"/>
      <c r="AK33" s="81"/>
      <c r="AL33" s="49"/>
      <c r="AM33" s="81">
        <f t="shared" ref="AM33" si="13">SUM(AM26:AR32)</f>
        <v>0</v>
      </c>
      <c r="AN33" s="81"/>
      <c r="AO33" s="81"/>
      <c r="AP33" s="81"/>
      <c r="AQ33" s="81"/>
      <c r="AR33" s="49"/>
      <c r="AS33" s="14"/>
      <c r="AT33" s="50">
        <f>SUM(AT26:AX32)</f>
        <v>0</v>
      </c>
      <c r="AU33" s="50"/>
      <c r="AV33" s="50"/>
      <c r="AW33" s="50"/>
      <c r="AX33" s="50"/>
      <c r="AY33" s="15"/>
      <c r="AZ33" s="60">
        <f t="shared" si="5"/>
        <v>0</v>
      </c>
      <c r="BA33" s="60"/>
      <c r="BB33" s="60"/>
      <c r="BC33" s="60"/>
      <c r="BD33" s="60"/>
      <c r="BE33" s="60"/>
      <c r="BF33" s="60"/>
      <c r="BH33" s="16" t="s">
        <v>58</v>
      </c>
      <c r="BI33" s="31">
        <f>+BA8*2080/12</f>
        <v>0</v>
      </c>
      <c r="BK33" s="22"/>
    </row>
    <row r="34" spans="1:63" x14ac:dyDescent="0.25">
      <c r="B34" s="61" t="s">
        <v>50</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row>
    <row r="35" spans="1:63" x14ac:dyDescent="0.25">
      <c r="A35" s="62" t="s">
        <v>28</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I35" s="22"/>
    </row>
    <row r="36" spans="1:63" x14ac:dyDescent="0.2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I36" s="22"/>
    </row>
    <row r="37" spans="1:63" x14ac:dyDescent="0.25">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18" t="str">
        <f>"/"</f>
        <v>/</v>
      </c>
      <c r="AW37" s="84"/>
      <c r="AX37" s="84"/>
      <c r="AY37" s="84"/>
      <c r="AZ37" s="84"/>
      <c r="BA37" s="84"/>
      <c r="BB37" s="84"/>
      <c r="BC37" s="84"/>
      <c r="BD37" s="84"/>
      <c r="BE37" s="84"/>
      <c r="BF37" s="84"/>
      <c r="BG37" s="84"/>
    </row>
    <row r="38" spans="1:63" x14ac:dyDescent="0.25">
      <c r="B38" s="17" t="s">
        <v>29</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t="s">
        <v>30</v>
      </c>
      <c r="AX38" s="17"/>
      <c r="AY38" s="17"/>
      <c r="AZ38" s="17"/>
      <c r="BA38" s="17"/>
      <c r="BB38" s="17"/>
      <c r="BC38" s="17"/>
      <c r="BD38" s="17"/>
      <c r="BE38" s="17"/>
      <c r="BF38" s="17"/>
      <c r="BG38" s="17"/>
    </row>
    <row r="39" spans="1:63"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63" ht="14.45" customHeight="1" x14ac:dyDescent="0.25">
      <c r="B40" s="85" t="s">
        <v>31</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J40" s="19">
        <f>ABS(O14)+ABS(U14)+ABS(AA14)+ABS(AG14)+ABS(AM14)</f>
        <v>0</v>
      </c>
    </row>
    <row r="41" spans="1:63" ht="14.45" customHeight="1" x14ac:dyDescent="0.2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row>
    <row r="42" spans="1:63" ht="14.45" customHeight="1" x14ac:dyDescent="0.2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row>
    <row r="43" spans="1:63" ht="14.45" customHeight="1" x14ac:dyDescent="0.2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row>
    <row r="44" spans="1:63" ht="14.45" customHeight="1" x14ac:dyDescent="0.25">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row>
    <row r="45" spans="1:63" x14ac:dyDescent="0.25">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18" t="str">
        <f>"/"</f>
        <v>/</v>
      </c>
      <c r="AW45" s="84"/>
      <c r="AX45" s="84"/>
      <c r="AY45" s="84"/>
      <c r="AZ45" s="84"/>
      <c r="BA45" s="84"/>
      <c r="BB45" s="84"/>
      <c r="BC45" s="84"/>
      <c r="BD45" s="84"/>
      <c r="BE45" s="84"/>
      <c r="BF45" s="84"/>
      <c r="BG45" s="84"/>
    </row>
    <row r="46" spans="1:63" x14ac:dyDescent="0.25">
      <c r="B46" s="17" t="s">
        <v>32</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t="s">
        <v>30</v>
      </c>
      <c r="AX46" s="17"/>
      <c r="AY46" s="17"/>
      <c r="AZ46" s="17"/>
      <c r="BA46" s="17"/>
      <c r="BB46" s="17"/>
      <c r="BC46" s="17"/>
      <c r="BD46" s="17"/>
      <c r="BE46" s="17"/>
      <c r="BF46" s="17"/>
      <c r="BG46" s="17"/>
    </row>
    <row r="47" spans="1:63" x14ac:dyDescent="0.25">
      <c r="A47" s="62" t="s">
        <v>33</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row>
    <row r="48" spans="1:63" x14ac:dyDescent="0.25">
      <c r="B48" s="85" t="s">
        <v>63</v>
      </c>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row>
    <row r="49" spans="1:64" x14ac:dyDescent="0.2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row>
    <row r="50" spans="1:64" x14ac:dyDescent="0.2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row>
    <row r="51" spans="1:64" x14ac:dyDescent="0.2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row>
    <row r="52" spans="1:64" x14ac:dyDescent="0.2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row>
    <row r="53" spans="1:64" x14ac:dyDescent="0.2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row>
    <row r="54" spans="1:64" x14ac:dyDescent="0.2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row>
    <row r="55" spans="1:64" x14ac:dyDescent="0.25">
      <c r="A55" s="108" t="s">
        <v>34</v>
      </c>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row>
    <row r="56" spans="1:64" x14ac:dyDescent="0.25">
      <c r="A56" s="87" t="s">
        <v>68</v>
      </c>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row>
    <row r="57" spans="1:64" x14ac:dyDescent="0.25">
      <c r="BL57" s="21"/>
    </row>
    <row r="58" spans="1:64" ht="24.6" customHeight="1" x14ac:dyDescent="0.25">
      <c r="BL58" s="21"/>
    </row>
    <row r="59" spans="1:64" x14ac:dyDescent="0.25">
      <c r="A59" s="87" t="s">
        <v>35</v>
      </c>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L59" s="21"/>
    </row>
    <row r="60" spans="1:64" ht="3"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L60" s="21"/>
    </row>
    <row r="61" spans="1:64" x14ac:dyDescent="0.25">
      <c r="A61" t="s">
        <v>3</v>
      </c>
      <c r="G61" s="101">
        <f>H5</f>
        <v>0</v>
      </c>
      <c r="H61" s="101"/>
      <c r="I61" s="101"/>
      <c r="J61" s="101"/>
      <c r="K61" s="101"/>
      <c r="L61" s="101"/>
      <c r="M61" s="101"/>
      <c r="N61" s="101"/>
      <c r="P61" t="s">
        <v>4</v>
      </c>
      <c r="U61" s="109">
        <f>Z5</f>
        <v>0</v>
      </c>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L61" s="21"/>
    </row>
    <row r="62" spans="1:64" x14ac:dyDescent="0.25">
      <c r="A62" t="s">
        <v>5</v>
      </c>
      <c r="G62" s="27"/>
      <c r="H62" s="27"/>
      <c r="I62" s="110"/>
      <c r="J62" s="110"/>
      <c r="K62" s="110"/>
      <c r="L62" s="110"/>
      <c r="M62" s="110"/>
      <c r="N62" s="110"/>
      <c r="O62" s="110"/>
      <c r="P62" s="110"/>
      <c r="Q62" s="110"/>
      <c r="R62" s="110"/>
      <c r="S62" s="110"/>
      <c r="T62" s="110"/>
      <c r="U62" s="110"/>
      <c r="V62" s="110"/>
      <c r="W62" s="110"/>
      <c r="X62" s="110"/>
      <c r="Y62" s="110"/>
      <c r="Z62" s="110"/>
      <c r="AA62" s="110"/>
      <c r="AB62" s="110"/>
      <c r="AC62" s="110"/>
      <c r="AD62" s="110"/>
      <c r="AF62" t="s">
        <v>36</v>
      </c>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L62" s="21"/>
    </row>
    <row r="63" spans="1:64" x14ac:dyDescent="0.25">
      <c r="A63" t="s">
        <v>8</v>
      </c>
      <c r="R63" s="100" t="str">
        <f>IF(O66="","",AV63)</f>
        <v/>
      </c>
      <c r="S63" s="101"/>
      <c r="T63" s="101"/>
      <c r="U63" s="101"/>
      <c r="V63" s="101"/>
      <c r="W63" s="101"/>
      <c r="X63" s="101"/>
      <c r="Y63" s="101"/>
      <c r="Z63" t="s">
        <v>9</v>
      </c>
      <c r="AK63" s="102" t="str">
        <f>IF(O66="","",TEXT(MONTH(O66)&amp;"/1/"&amp;YEAR(O66),"m/dd/yyyy"))</f>
        <v/>
      </c>
      <c r="AL63" s="102"/>
      <c r="AM63" s="102"/>
      <c r="AN63" s="102"/>
      <c r="AO63" s="102"/>
      <c r="AP63" s="102"/>
      <c r="AQ63" s="102"/>
      <c r="AR63" s="102"/>
      <c r="AS63" s="102"/>
      <c r="AT63" s="102"/>
      <c r="AU63" s="3" t="s">
        <v>10</v>
      </c>
      <c r="AV63" s="103" t="str">
        <f>IF(O66="","",EOMONTH(O66,0))</f>
        <v/>
      </c>
      <c r="AW63" s="103"/>
      <c r="AX63" s="103"/>
      <c r="AY63" s="103"/>
      <c r="AZ63" s="103"/>
      <c r="BA63" s="103"/>
      <c r="BB63" s="103"/>
      <c r="BC63" s="103"/>
      <c r="BD63" s="103"/>
      <c r="BE63" s="103"/>
      <c r="BF63" s="103"/>
      <c r="BL63" s="21"/>
    </row>
    <row r="64" spans="1:64" x14ac:dyDescent="0.25">
      <c r="A64" s="62" t="s">
        <v>37</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L64" s="21"/>
    </row>
    <row r="65" spans="1:64" ht="14.45" customHeight="1" x14ac:dyDescent="0.25">
      <c r="O65" s="63" t="s">
        <v>13</v>
      </c>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5"/>
      <c r="AS65" s="66" t="s">
        <v>14</v>
      </c>
      <c r="AT65" s="67"/>
      <c r="AU65" s="67"/>
      <c r="AV65" s="67"/>
      <c r="AW65" s="67"/>
      <c r="AX65" s="67"/>
      <c r="AY65" s="68"/>
      <c r="AZ65" s="4"/>
      <c r="BA65" s="5"/>
      <c r="BB65" s="5"/>
      <c r="BC65" s="5"/>
      <c r="BD65" s="5"/>
      <c r="BE65" s="5"/>
      <c r="BF65" s="6"/>
      <c r="BL65" s="21"/>
    </row>
    <row r="66" spans="1:64" x14ac:dyDescent="0.25">
      <c r="B66" s="7" t="s">
        <v>38</v>
      </c>
      <c r="C66" s="7"/>
      <c r="D66" s="7"/>
      <c r="E66" s="7"/>
      <c r="F66" s="7"/>
      <c r="G66" s="7"/>
      <c r="H66" s="7"/>
      <c r="I66" s="7"/>
      <c r="J66" s="7"/>
      <c r="K66" s="7"/>
      <c r="O66" s="104"/>
      <c r="P66" s="105"/>
      <c r="Q66" s="105"/>
      <c r="R66" s="105"/>
      <c r="S66" s="105"/>
      <c r="T66" s="106"/>
      <c r="U66" s="33" t="str">
        <f>IF(O66="","",IF(+O66+7&gt;$R$7,"",+O66+7))</f>
        <v/>
      </c>
      <c r="V66" s="34"/>
      <c r="W66" s="34"/>
      <c r="X66" s="34"/>
      <c r="Y66" s="34"/>
      <c r="Z66" s="35"/>
      <c r="AA66" s="33" t="str">
        <f t="shared" ref="AA66" si="14">IF(U66="","",IF(+U66+7&gt;$R$7,"",+U66+7))</f>
        <v/>
      </c>
      <c r="AB66" s="34"/>
      <c r="AC66" s="34"/>
      <c r="AD66" s="34"/>
      <c r="AE66" s="34"/>
      <c r="AF66" s="35"/>
      <c r="AG66" s="33" t="str">
        <f t="shared" ref="AG66" si="15">IF(AA66="","",IF(+AA66+7&gt;$R$7,"",+AA66+7))</f>
        <v/>
      </c>
      <c r="AH66" s="34"/>
      <c r="AI66" s="34"/>
      <c r="AJ66" s="34"/>
      <c r="AK66" s="34"/>
      <c r="AL66" s="35"/>
      <c r="AM66" s="33" t="str">
        <f t="shared" ref="AM66" si="16">IF(AG66="","",IF(+AG66+7&gt;$R$7,"",+AG66+7))</f>
        <v/>
      </c>
      <c r="AN66" s="34"/>
      <c r="AO66" s="34"/>
      <c r="AP66" s="34"/>
      <c r="AQ66" s="34"/>
      <c r="AR66" s="35"/>
      <c r="AS66" s="69"/>
      <c r="AT66" s="70"/>
      <c r="AU66" s="70"/>
      <c r="AV66" s="70"/>
      <c r="AW66" s="70"/>
      <c r="AX66" s="70"/>
      <c r="AY66" s="71"/>
      <c r="AZ66" s="36" t="s">
        <v>16</v>
      </c>
      <c r="BA66" s="37"/>
      <c r="BB66" s="37"/>
      <c r="BC66" s="37"/>
      <c r="BD66" s="37"/>
      <c r="BE66" s="37"/>
      <c r="BF66" s="38"/>
    </row>
    <row r="67" spans="1:64" ht="29.25" customHeight="1" x14ac:dyDescent="0.25">
      <c r="B67" s="58" t="s">
        <v>72</v>
      </c>
      <c r="C67" s="58"/>
      <c r="D67" s="58"/>
      <c r="E67" s="58"/>
      <c r="F67" s="58"/>
      <c r="G67" s="58"/>
      <c r="H67" s="58"/>
      <c r="I67" s="58"/>
      <c r="J67" s="58"/>
      <c r="K67" s="58"/>
      <c r="L67" s="58"/>
      <c r="M67" s="58"/>
      <c r="N67" s="59"/>
      <c r="O67" s="123"/>
      <c r="P67" s="124"/>
      <c r="Q67" s="124"/>
      <c r="R67" s="124"/>
      <c r="S67" s="124"/>
      <c r="T67" s="125"/>
      <c r="U67" s="111"/>
      <c r="V67" s="112"/>
      <c r="W67" s="112"/>
      <c r="X67" s="112"/>
      <c r="Y67" s="112"/>
      <c r="Z67" s="113"/>
      <c r="AA67" s="111"/>
      <c r="AB67" s="112"/>
      <c r="AC67" s="112"/>
      <c r="AD67" s="112"/>
      <c r="AE67" s="112"/>
      <c r="AF67" s="113"/>
      <c r="AG67" s="111"/>
      <c r="AH67" s="112"/>
      <c r="AI67" s="112"/>
      <c r="AJ67" s="112"/>
      <c r="AK67" s="112"/>
      <c r="AL67" s="113"/>
      <c r="AM67" s="111"/>
      <c r="AN67" s="112"/>
      <c r="AO67" s="112"/>
      <c r="AP67" s="112"/>
      <c r="AQ67" s="112"/>
      <c r="AR67" s="113"/>
      <c r="AS67" s="8"/>
      <c r="AT67" s="44"/>
      <c r="AU67" s="44"/>
      <c r="AV67" s="44"/>
      <c r="AW67" s="44"/>
      <c r="AX67" s="44"/>
      <c r="AY67" s="9"/>
      <c r="AZ67" s="126"/>
      <c r="BA67" s="127"/>
      <c r="BB67" s="127"/>
      <c r="BC67" s="127"/>
      <c r="BD67" s="127"/>
      <c r="BE67" s="127"/>
      <c r="BF67" s="128"/>
      <c r="BH67" s="17"/>
    </row>
    <row r="68" spans="1:64" x14ac:dyDescent="0.25">
      <c r="B68" s="48" t="s">
        <v>73</v>
      </c>
      <c r="C68" s="39"/>
      <c r="D68" s="39"/>
      <c r="E68" s="40" t="s">
        <v>17</v>
      </c>
      <c r="F68" s="40"/>
      <c r="G68" s="40"/>
      <c r="H68" s="40"/>
      <c r="I68" s="40"/>
      <c r="J68" s="40"/>
      <c r="K68" s="40"/>
      <c r="L68" s="40"/>
      <c r="M68" s="40"/>
      <c r="N68" s="40"/>
      <c r="O68" s="72"/>
      <c r="P68" s="73"/>
      <c r="Q68" s="73"/>
      <c r="R68" s="73"/>
      <c r="S68" s="73"/>
      <c r="T68" s="74"/>
      <c r="U68" s="72"/>
      <c r="V68" s="73"/>
      <c r="W68" s="73"/>
      <c r="X68" s="73"/>
      <c r="Y68" s="73"/>
      <c r="Z68" s="74"/>
      <c r="AA68" s="72"/>
      <c r="AB68" s="73"/>
      <c r="AC68" s="73"/>
      <c r="AD68" s="73"/>
      <c r="AE68" s="73"/>
      <c r="AF68" s="74"/>
      <c r="AG68" s="72"/>
      <c r="AH68" s="73"/>
      <c r="AI68" s="73"/>
      <c r="AJ68" s="73"/>
      <c r="AK68" s="73"/>
      <c r="AL68" s="74"/>
      <c r="AM68" s="72"/>
      <c r="AN68" s="73"/>
      <c r="AO68" s="73"/>
      <c r="AP68" s="73"/>
      <c r="AQ68" s="73"/>
      <c r="AR68" s="74"/>
      <c r="AS68" s="8"/>
      <c r="AT68" s="44"/>
      <c r="AU68" s="44"/>
      <c r="AV68" s="44"/>
      <c r="AW68" s="44"/>
      <c r="AX68" s="44"/>
      <c r="AY68" s="9"/>
      <c r="AZ68" s="45">
        <f>SUM(O68:AY68)</f>
        <v>0</v>
      </c>
      <c r="BA68" s="46"/>
      <c r="BB68" s="46"/>
      <c r="BC68" s="46"/>
      <c r="BD68" s="46"/>
      <c r="BE68" s="46"/>
      <c r="BF68" s="47"/>
    </row>
    <row r="69" spans="1:64" x14ac:dyDescent="0.25">
      <c r="B69" s="48" t="s">
        <v>73</v>
      </c>
      <c r="C69" s="39"/>
      <c r="D69" s="39"/>
      <c r="E69" s="40" t="s">
        <v>64</v>
      </c>
      <c r="F69" s="40"/>
      <c r="G69" s="40"/>
      <c r="H69" s="40"/>
      <c r="I69" s="40"/>
      <c r="J69" s="40"/>
      <c r="K69" s="40"/>
      <c r="L69" s="40"/>
      <c r="M69" s="40"/>
      <c r="N69" s="40"/>
      <c r="O69" s="72"/>
      <c r="P69" s="73"/>
      <c r="Q69" s="73"/>
      <c r="R69" s="73"/>
      <c r="S69" s="73"/>
      <c r="T69" s="74"/>
      <c r="U69" s="72"/>
      <c r="V69" s="73"/>
      <c r="W69" s="73"/>
      <c r="X69" s="73"/>
      <c r="Y69" s="73"/>
      <c r="Z69" s="74"/>
      <c r="AA69" s="72"/>
      <c r="AB69" s="73"/>
      <c r="AC69" s="73"/>
      <c r="AD69" s="73"/>
      <c r="AE69" s="73"/>
      <c r="AF69" s="74"/>
      <c r="AG69" s="72"/>
      <c r="AH69" s="73"/>
      <c r="AI69" s="73"/>
      <c r="AJ69" s="73"/>
      <c r="AK69" s="73"/>
      <c r="AL69" s="74"/>
      <c r="AM69" s="72"/>
      <c r="AN69" s="73"/>
      <c r="AO69" s="73"/>
      <c r="AP69" s="73"/>
      <c r="AQ69" s="73"/>
      <c r="AR69" s="74"/>
      <c r="AS69" s="8"/>
      <c r="AT69" s="44"/>
      <c r="AU69" s="44"/>
      <c r="AV69" s="44"/>
      <c r="AW69" s="44"/>
      <c r="AX69" s="44"/>
      <c r="AY69" s="9"/>
      <c r="AZ69" s="45">
        <f>SUM(O69:AY69)</f>
        <v>0</v>
      </c>
      <c r="BA69" s="46"/>
      <c r="BB69" s="46"/>
      <c r="BC69" s="46"/>
      <c r="BD69" s="46"/>
      <c r="BE69" s="46"/>
      <c r="BF69" s="47"/>
    </row>
    <row r="70" spans="1:64" x14ac:dyDescent="0.25">
      <c r="B70" s="39" t="s">
        <v>82</v>
      </c>
      <c r="C70" s="39"/>
      <c r="D70" s="39"/>
      <c r="E70" s="40" t="s">
        <v>18</v>
      </c>
      <c r="F70" s="40"/>
      <c r="G70" s="40"/>
      <c r="H70" s="40"/>
      <c r="I70" s="40"/>
      <c r="J70" s="40"/>
      <c r="K70" s="40"/>
      <c r="L70" s="40"/>
      <c r="M70" s="40"/>
      <c r="N70" s="96"/>
      <c r="O70" s="72"/>
      <c r="P70" s="73"/>
      <c r="Q70" s="73"/>
      <c r="R70" s="73"/>
      <c r="S70" s="73"/>
      <c r="T70" s="74"/>
      <c r="U70" s="72"/>
      <c r="V70" s="73"/>
      <c r="W70" s="73"/>
      <c r="X70" s="73"/>
      <c r="Y70" s="73"/>
      <c r="Z70" s="74"/>
      <c r="AA70" s="72"/>
      <c r="AB70" s="73"/>
      <c r="AC70" s="73"/>
      <c r="AD70" s="73"/>
      <c r="AE70" s="73"/>
      <c r="AF70" s="74"/>
      <c r="AG70" s="72"/>
      <c r="AH70" s="73"/>
      <c r="AI70" s="73"/>
      <c r="AJ70" s="73"/>
      <c r="AK70" s="73"/>
      <c r="AL70" s="74"/>
      <c r="AM70" s="72"/>
      <c r="AN70" s="73"/>
      <c r="AO70" s="73"/>
      <c r="AP70" s="73"/>
      <c r="AQ70" s="73"/>
      <c r="AR70" s="74"/>
      <c r="AS70" s="8"/>
      <c r="AT70" s="44"/>
      <c r="AU70" s="44"/>
      <c r="AV70" s="44"/>
      <c r="AW70" s="44"/>
      <c r="AX70" s="44"/>
      <c r="AY70" s="9"/>
      <c r="AZ70" s="45">
        <f>SUM(O70:AY70)</f>
        <v>0</v>
      </c>
      <c r="BA70" s="46"/>
      <c r="BB70" s="46"/>
      <c r="BC70" s="46"/>
      <c r="BD70" s="46"/>
      <c r="BE70" s="46"/>
      <c r="BF70" s="47"/>
      <c r="BJ70" s="22"/>
    </row>
    <row r="71" spans="1:64" x14ac:dyDescent="0.25">
      <c r="B71" s="39" t="s">
        <v>79</v>
      </c>
      <c r="C71" s="39"/>
      <c r="D71" s="39"/>
      <c r="E71" s="40" t="s">
        <v>19</v>
      </c>
      <c r="F71" s="40"/>
      <c r="G71" s="40"/>
      <c r="H71" s="40"/>
      <c r="I71" s="40"/>
      <c r="J71" s="40"/>
      <c r="K71" s="40"/>
      <c r="L71" s="40"/>
      <c r="M71" s="40"/>
      <c r="N71" s="96"/>
      <c r="O71" s="72"/>
      <c r="P71" s="73"/>
      <c r="Q71" s="73"/>
      <c r="R71" s="73"/>
      <c r="S71" s="73"/>
      <c r="T71" s="74"/>
      <c r="U71" s="72"/>
      <c r="V71" s="73"/>
      <c r="W71" s="73"/>
      <c r="X71" s="73"/>
      <c r="Y71" s="73"/>
      <c r="Z71" s="74"/>
      <c r="AA71" s="72"/>
      <c r="AB71" s="73"/>
      <c r="AC71" s="73"/>
      <c r="AD71" s="73"/>
      <c r="AE71" s="73"/>
      <c r="AF71" s="74"/>
      <c r="AG71" s="72"/>
      <c r="AH71" s="73"/>
      <c r="AI71" s="73"/>
      <c r="AJ71" s="73"/>
      <c r="AK71" s="73"/>
      <c r="AL71" s="74"/>
      <c r="AM71" s="72"/>
      <c r="AN71" s="73"/>
      <c r="AO71" s="73"/>
      <c r="AP71" s="73"/>
      <c r="AQ71" s="73"/>
      <c r="AR71" s="74"/>
      <c r="AS71" s="8"/>
      <c r="AT71" s="23"/>
      <c r="AU71" s="23"/>
      <c r="AV71" s="23"/>
      <c r="AW71" s="23"/>
      <c r="AX71" s="23"/>
      <c r="AY71" s="9"/>
      <c r="AZ71" s="45">
        <f t="shared" ref="AZ71:AZ72" si="17">SUM(O71:AY71)</f>
        <v>0</v>
      </c>
      <c r="BA71" s="46"/>
      <c r="BB71" s="46"/>
      <c r="BC71" s="46"/>
      <c r="BD71" s="46"/>
      <c r="BE71" s="46"/>
      <c r="BF71" s="47"/>
      <c r="BJ71" s="22"/>
    </row>
    <row r="72" spans="1:64" x14ac:dyDescent="0.25">
      <c r="B72" s="39" t="s">
        <v>78</v>
      </c>
      <c r="C72" s="39"/>
      <c r="D72" s="39"/>
      <c r="E72" s="40" t="s">
        <v>21</v>
      </c>
      <c r="F72" s="40"/>
      <c r="G72" s="40"/>
      <c r="H72" s="40"/>
      <c r="I72" s="40"/>
      <c r="J72" s="40"/>
      <c r="K72" s="40"/>
      <c r="L72" s="40"/>
      <c r="M72" s="40"/>
      <c r="N72" s="96"/>
      <c r="O72" s="72"/>
      <c r="P72" s="73"/>
      <c r="Q72" s="73"/>
      <c r="R72" s="73"/>
      <c r="S72" s="73"/>
      <c r="T72" s="74"/>
      <c r="U72" s="72"/>
      <c r="V72" s="73"/>
      <c r="W72" s="73"/>
      <c r="X72" s="73"/>
      <c r="Y72" s="73"/>
      <c r="Z72" s="74"/>
      <c r="AA72" s="72"/>
      <c r="AB72" s="73"/>
      <c r="AC72" s="73"/>
      <c r="AD72" s="73"/>
      <c r="AE72" s="73"/>
      <c r="AF72" s="74"/>
      <c r="AG72" s="72"/>
      <c r="AH72" s="73"/>
      <c r="AI72" s="73"/>
      <c r="AJ72" s="73"/>
      <c r="AK72" s="73"/>
      <c r="AL72" s="74"/>
      <c r="AM72" s="72"/>
      <c r="AN72" s="73"/>
      <c r="AO72" s="73"/>
      <c r="AP72" s="73"/>
      <c r="AQ72" s="73"/>
      <c r="AR72" s="74"/>
      <c r="AS72" s="8"/>
      <c r="AT72" s="23"/>
      <c r="AU72" s="23"/>
      <c r="AV72" s="23"/>
      <c r="AW72" s="23"/>
      <c r="AX72" s="23"/>
      <c r="AY72" s="9"/>
      <c r="AZ72" s="45">
        <f t="shared" si="17"/>
        <v>0</v>
      </c>
      <c r="BA72" s="46"/>
      <c r="BB72" s="46"/>
      <c r="BC72" s="46"/>
      <c r="BD72" s="46"/>
      <c r="BE72" s="46"/>
      <c r="BF72" s="47"/>
      <c r="BJ72" s="22"/>
    </row>
    <row r="73" spans="1:64" x14ac:dyDescent="0.25">
      <c r="B73" s="39" t="s">
        <v>22</v>
      </c>
      <c r="C73" s="39"/>
      <c r="D73" s="39"/>
      <c r="E73" s="40" t="s">
        <v>23</v>
      </c>
      <c r="F73" s="40"/>
      <c r="G73" s="40"/>
      <c r="H73" s="40"/>
      <c r="I73" s="40"/>
      <c r="J73" s="40"/>
      <c r="K73" s="40"/>
      <c r="L73" s="40"/>
      <c r="M73" s="40"/>
      <c r="N73" s="40"/>
      <c r="O73" s="72"/>
      <c r="P73" s="73"/>
      <c r="Q73" s="73"/>
      <c r="R73" s="73"/>
      <c r="S73" s="73"/>
      <c r="T73" s="74"/>
      <c r="U73" s="72"/>
      <c r="V73" s="73"/>
      <c r="W73" s="73"/>
      <c r="X73" s="73"/>
      <c r="Y73" s="73"/>
      <c r="Z73" s="74"/>
      <c r="AA73" s="72"/>
      <c r="AB73" s="73"/>
      <c r="AC73" s="73"/>
      <c r="AD73" s="73"/>
      <c r="AE73" s="73"/>
      <c r="AF73" s="74"/>
      <c r="AG73" s="72"/>
      <c r="AH73" s="73"/>
      <c r="AI73" s="73"/>
      <c r="AJ73" s="73"/>
      <c r="AK73" s="73"/>
      <c r="AL73" s="74"/>
      <c r="AM73" s="72"/>
      <c r="AN73" s="73"/>
      <c r="AO73" s="73"/>
      <c r="AP73" s="73"/>
      <c r="AQ73" s="73"/>
      <c r="AR73" s="74"/>
      <c r="AS73" s="10"/>
      <c r="AT73" s="42">
        <f>IF(R63="",0,173.33-SUM(O68:AR74))</f>
        <v>0</v>
      </c>
      <c r="AU73" s="42"/>
      <c r="AV73" s="42"/>
      <c r="AW73" s="42"/>
      <c r="AX73" s="42"/>
      <c r="AY73" s="11"/>
      <c r="AZ73" s="45">
        <f>SUM(O73:AY73)</f>
        <v>0</v>
      </c>
      <c r="BA73" s="46"/>
      <c r="BB73" s="46"/>
      <c r="BC73" s="46"/>
      <c r="BD73" s="46"/>
      <c r="BE73" s="46"/>
      <c r="BF73" s="47"/>
    </row>
    <row r="74" spans="1:64" x14ac:dyDescent="0.25">
      <c r="B74" s="39"/>
      <c r="C74" s="39"/>
      <c r="D74" s="39"/>
      <c r="E74" s="40" t="s">
        <v>24</v>
      </c>
      <c r="F74" s="40"/>
      <c r="G74" s="40"/>
      <c r="H74" s="40"/>
      <c r="I74" s="40"/>
      <c r="J74" s="40"/>
      <c r="K74" s="40"/>
      <c r="L74" s="40"/>
      <c r="M74" s="40"/>
      <c r="N74" s="40"/>
      <c r="O74" s="97"/>
      <c r="P74" s="98"/>
      <c r="Q74" s="98"/>
      <c r="R74" s="98"/>
      <c r="S74" s="98"/>
      <c r="T74" s="99"/>
      <c r="U74" s="97"/>
      <c r="V74" s="98"/>
      <c r="W74" s="98"/>
      <c r="X74" s="98"/>
      <c r="Y74" s="98"/>
      <c r="Z74" s="99"/>
      <c r="AA74" s="97"/>
      <c r="AB74" s="98"/>
      <c r="AC74" s="98"/>
      <c r="AD74" s="98"/>
      <c r="AE74" s="98"/>
      <c r="AF74" s="99"/>
      <c r="AG74" s="97"/>
      <c r="AH74" s="98"/>
      <c r="AI74" s="98"/>
      <c r="AJ74" s="98"/>
      <c r="AK74" s="98"/>
      <c r="AL74" s="99"/>
      <c r="AM74" s="97"/>
      <c r="AN74" s="98"/>
      <c r="AO74" s="98"/>
      <c r="AP74" s="98"/>
      <c r="AQ74" s="98"/>
      <c r="AR74" s="99"/>
      <c r="AS74" s="12"/>
      <c r="AT74" s="89"/>
      <c r="AU74" s="89"/>
      <c r="AV74" s="89"/>
      <c r="AW74" s="89"/>
      <c r="AX74" s="89"/>
      <c r="AY74" s="13"/>
      <c r="AZ74" s="90">
        <f>SUM(O74:AY74)</f>
        <v>0</v>
      </c>
      <c r="BA74" s="91"/>
      <c r="BB74" s="91"/>
      <c r="BC74" s="91"/>
      <c r="BD74" s="91"/>
      <c r="BE74" s="91"/>
      <c r="BF74" s="92"/>
    </row>
    <row r="75" spans="1:64" x14ac:dyDescent="0.25">
      <c r="B75" s="39"/>
      <c r="C75" s="39"/>
      <c r="D75" s="39"/>
      <c r="E75" s="40" t="s">
        <v>25</v>
      </c>
      <c r="F75" s="40"/>
      <c r="G75" s="40"/>
      <c r="H75" s="40"/>
      <c r="I75" s="40"/>
      <c r="J75" s="40"/>
      <c r="K75" s="40"/>
      <c r="L75" s="40"/>
      <c r="M75" s="40"/>
      <c r="N75" s="40"/>
      <c r="O75" s="49">
        <f>SUM(O68:T74)</f>
        <v>0</v>
      </c>
      <c r="P75" s="50"/>
      <c r="Q75" s="50"/>
      <c r="R75" s="50"/>
      <c r="S75" s="50"/>
      <c r="T75" s="51"/>
      <c r="U75" s="49">
        <f t="shared" ref="U75" si="18">SUM(U68:Z74)</f>
        <v>0</v>
      </c>
      <c r="V75" s="50"/>
      <c r="W75" s="50"/>
      <c r="X75" s="50"/>
      <c r="Y75" s="50"/>
      <c r="Z75" s="51"/>
      <c r="AA75" s="49">
        <f t="shared" ref="AA75" si="19">SUM(AA68:AF74)</f>
        <v>0</v>
      </c>
      <c r="AB75" s="50"/>
      <c r="AC75" s="50"/>
      <c r="AD75" s="50"/>
      <c r="AE75" s="50"/>
      <c r="AF75" s="51"/>
      <c r="AG75" s="49">
        <f t="shared" ref="AG75" si="20">SUM(AG68:AL74)</f>
        <v>0</v>
      </c>
      <c r="AH75" s="50"/>
      <c r="AI75" s="50"/>
      <c r="AJ75" s="50"/>
      <c r="AK75" s="50"/>
      <c r="AL75" s="51"/>
      <c r="AM75" s="49">
        <f t="shared" ref="AM75" si="21">SUM(AM68:AR74)</f>
        <v>0</v>
      </c>
      <c r="AN75" s="50"/>
      <c r="AO75" s="50"/>
      <c r="AP75" s="50"/>
      <c r="AQ75" s="50"/>
      <c r="AR75" s="51"/>
      <c r="AS75" s="14"/>
      <c r="AT75" s="50">
        <f>SUM(AT68:AX74)</f>
        <v>0</v>
      </c>
      <c r="AU75" s="50"/>
      <c r="AV75" s="50"/>
      <c r="AW75" s="50"/>
      <c r="AX75" s="50"/>
      <c r="AY75" s="15"/>
      <c r="AZ75" s="60">
        <f>SUM(O75:AY75)</f>
        <v>0</v>
      </c>
      <c r="BA75" s="60"/>
      <c r="BB75" s="60"/>
      <c r="BC75" s="60"/>
      <c r="BD75" s="60"/>
      <c r="BE75" s="60"/>
      <c r="BF75" s="60"/>
      <c r="BJ75" s="22"/>
      <c r="BL75" s="21"/>
    </row>
    <row r="76" spans="1:64" x14ac:dyDescent="0.25">
      <c r="A76" s="62" t="s">
        <v>39</v>
      </c>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L76" s="21"/>
    </row>
    <row r="77" spans="1:64" ht="14.45" customHeight="1" x14ac:dyDescent="0.25">
      <c r="O77" s="63" t="s">
        <v>13</v>
      </c>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5"/>
      <c r="AS77" s="66" t="s">
        <v>14</v>
      </c>
      <c r="AT77" s="67"/>
      <c r="AU77" s="67"/>
      <c r="AV77" s="67"/>
      <c r="AW77" s="67"/>
      <c r="AX77" s="67"/>
      <c r="AY77" s="68"/>
      <c r="AZ77" s="4"/>
      <c r="BA77" s="5"/>
      <c r="BB77" s="5"/>
      <c r="BC77" s="5"/>
      <c r="BD77" s="5"/>
      <c r="BE77" s="5"/>
      <c r="BF77" s="6"/>
      <c r="BL77" s="21"/>
    </row>
    <row r="78" spans="1:64" x14ac:dyDescent="0.25">
      <c r="B78" s="7" t="s">
        <v>38</v>
      </c>
      <c r="C78" s="7"/>
      <c r="D78" s="7"/>
      <c r="E78" s="7"/>
      <c r="F78" s="7"/>
      <c r="G78" s="7"/>
      <c r="H78" s="7"/>
      <c r="I78" s="7"/>
      <c r="J78" s="7"/>
      <c r="K78" s="7"/>
      <c r="O78" s="33" t="str">
        <f>IF(O66="","",O66)</f>
        <v/>
      </c>
      <c r="P78" s="34"/>
      <c r="Q78" s="34"/>
      <c r="R78" s="34"/>
      <c r="S78" s="34"/>
      <c r="T78" s="35"/>
      <c r="U78" s="33" t="str">
        <f t="shared" ref="U78" si="22">IF(U66="","",U66)</f>
        <v/>
      </c>
      <c r="V78" s="34"/>
      <c r="W78" s="34"/>
      <c r="X78" s="34"/>
      <c r="Y78" s="34"/>
      <c r="Z78" s="35"/>
      <c r="AA78" s="33" t="str">
        <f t="shared" ref="AA78" si="23">IF(AA66="","",AA66)</f>
        <v/>
      </c>
      <c r="AB78" s="34"/>
      <c r="AC78" s="34"/>
      <c r="AD78" s="34"/>
      <c r="AE78" s="34"/>
      <c r="AF78" s="35"/>
      <c r="AG78" s="33" t="str">
        <f t="shared" ref="AG78" si="24">IF(AG66="","",AG66)</f>
        <v/>
      </c>
      <c r="AH78" s="34"/>
      <c r="AI78" s="34"/>
      <c r="AJ78" s="34"/>
      <c r="AK78" s="34"/>
      <c r="AL78" s="35"/>
      <c r="AM78" s="33" t="str">
        <f t="shared" ref="AM78" si="25">IF(AM66="","",AM66)</f>
        <v/>
      </c>
      <c r="AN78" s="34"/>
      <c r="AO78" s="34"/>
      <c r="AP78" s="34"/>
      <c r="AQ78" s="34"/>
      <c r="AR78" s="35"/>
      <c r="AS78" s="69"/>
      <c r="AT78" s="70"/>
      <c r="AU78" s="70"/>
      <c r="AV78" s="70"/>
      <c r="AW78" s="70"/>
      <c r="AX78" s="70"/>
      <c r="AY78" s="71"/>
      <c r="AZ78" s="36" t="s">
        <v>16</v>
      </c>
      <c r="BA78" s="37"/>
      <c r="BB78" s="37"/>
      <c r="BC78" s="37"/>
      <c r="BD78" s="37"/>
      <c r="BE78" s="37"/>
      <c r="BF78" s="38"/>
    </row>
    <row r="79" spans="1:64" x14ac:dyDescent="0.25">
      <c r="B79" s="48" t="s">
        <v>73</v>
      </c>
      <c r="C79" s="39"/>
      <c r="D79" s="39"/>
      <c r="E79" s="40" t="s">
        <v>17</v>
      </c>
      <c r="F79" s="40"/>
      <c r="G79" s="40"/>
      <c r="H79" s="40"/>
      <c r="I79" s="40"/>
      <c r="J79" s="40"/>
      <c r="K79" s="40"/>
      <c r="L79" s="40"/>
      <c r="M79" s="40"/>
      <c r="N79" s="40"/>
      <c r="O79" s="72"/>
      <c r="P79" s="73"/>
      <c r="Q79" s="73"/>
      <c r="R79" s="73"/>
      <c r="S79" s="73"/>
      <c r="T79" s="74"/>
      <c r="U79" s="72"/>
      <c r="V79" s="73"/>
      <c r="W79" s="73"/>
      <c r="X79" s="73"/>
      <c r="Y79" s="73"/>
      <c r="Z79" s="74"/>
      <c r="AA79" s="72"/>
      <c r="AB79" s="73"/>
      <c r="AC79" s="73"/>
      <c r="AD79" s="73"/>
      <c r="AE79" s="73"/>
      <c r="AF79" s="74"/>
      <c r="AG79" s="72"/>
      <c r="AH79" s="73"/>
      <c r="AI79" s="73"/>
      <c r="AJ79" s="73"/>
      <c r="AK79" s="73"/>
      <c r="AL79" s="74"/>
      <c r="AM79" s="72"/>
      <c r="AN79" s="73"/>
      <c r="AO79" s="73"/>
      <c r="AP79" s="73"/>
      <c r="AQ79" s="73"/>
      <c r="AR79" s="74"/>
      <c r="AS79" s="8"/>
      <c r="AT79" s="44"/>
      <c r="AU79" s="44"/>
      <c r="AV79" s="44"/>
      <c r="AW79" s="44"/>
      <c r="AX79" s="44"/>
      <c r="AY79" s="9"/>
      <c r="AZ79" s="45">
        <f>SUM(O79:AY79)</f>
        <v>0</v>
      </c>
      <c r="BA79" s="46"/>
      <c r="BB79" s="46"/>
      <c r="BC79" s="46"/>
      <c r="BD79" s="46"/>
      <c r="BE79" s="46"/>
      <c r="BF79" s="47"/>
    </row>
    <row r="80" spans="1:64" x14ac:dyDescent="0.25">
      <c r="B80" s="48" t="s">
        <v>73</v>
      </c>
      <c r="C80" s="39"/>
      <c r="D80" s="39"/>
      <c r="E80" s="40" t="s">
        <v>64</v>
      </c>
      <c r="F80" s="40"/>
      <c r="G80" s="40"/>
      <c r="H80" s="40"/>
      <c r="I80" s="40"/>
      <c r="J80" s="40"/>
      <c r="K80" s="40"/>
      <c r="L80" s="40"/>
      <c r="M80" s="40"/>
      <c r="N80" s="40"/>
      <c r="O80" s="72"/>
      <c r="P80" s="73"/>
      <c r="Q80" s="73"/>
      <c r="R80" s="73"/>
      <c r="S80" s="73"/>
      <c r="T80" s="74"/>
      <c r="U80" s="72"/>
      <c r="V80" s="73"/>
      <c r="W80" s="73"/>
      <c r="X80" s="73"/>
      <c r="Y80" s="73"/>
      <c r="Z80" s="74"/>
      <c r="AA80" s="72"/>
      <c r="AB80" s="73"/>
      <c r="AC80" s="73"/>
      <c r="AD80" s="73"/>
      <c r="AE80" s="73"/>
      <c r="AF80" s="74"/>
      <c r="AG80" s="72"/>
      <c r="AH80" s="73"/>
      <c r="AI80" s="73"/>
      <c r="AJ80" s="73"/>
      <c r="AK80" s="73"/>
      <c r="AL80" s="74"/>
      <c r="AM80" s="72"/>
      <c r="AN80" s="73"/>
      <c r="AO80" s="73"/>
      <c r="AP80" s="73"/>
      <c r="AQ80" s="73"/>
      <c r="AR80" s="74"/>
      <c r="AS80" s="8"/>
      <c r="AT80" s="44"/>
      <c r="AU80" s="44"/>
      <c r="AV80" s="44"/>
      <c r="AW80" s="44"/>
      <c r="AX80" s="44"/>
      <c r="AY80" s="9"/>
      <c r="AZ80" s="45">
        <f>SUM(O80:AY80)</f>
        <v>0</v>
      </c>
      <c r="BA80" s="46"/>
      <c r="BB80" s="46"/>
      <c r="BC80" s="46"/>
      <c r="BD80" s="46"/>
      <c r="BE80" s="46"/>
      <c r="BF80" s="47"/>
    </row>
    <row r="81" spans="1:64" x14ac:dyDescent="0.25">
      <c r="B81" s="39" t="s">
        <v>82</v>
      </c>
      <c r="C81" s="39"/>
      <c r="D81" s="39"/>
      <c r="E81" s="40" t="s">
        <v>18</v>
      </c>
      <c r="F81" s="40"/>
      <c r="G81" s="40"/>
      <c r="H81" s="40"/>
      <c r="I81" s="40"/>
      <c r="J81" s="40"/>
      <c r="K81" s="40"/>
      <c r="L81" s="40"/>
      <c r="M81" s="40"/>
      <c r="N81" s="40"/>
      <c r="O81" s="72"/>
      <c r="P81" s="73"/>
      <c r="Q81" s="73"/>
      <c r="R81" s="73"/>
      <c r="S81" s="73"/>
      <c r="T81" s="74"/>
      <c r="U81" s="72"/>
      <c r="V81" s="73"/>
      <c r="W81" s="73"/>
      <c r="X81" s="73"/>
      <c r="Y81" s="73"/>
      <c r="Z81" s="74"/>
      <c r="AA81" s="72"/>
      <c r="AB81" s="73"/>
      <c r="AC81" s="73"/>
      <c r="AD81" s="73"/>
      <c r="AE81" s="73"/>
      <c r="AF81" s="74"/>
      <c r="AG81" s="72"/>
      <c r="AH81" s="73"/>
      <c r="AI81" s="73"/>
      <c r="AJ81" s="73"/>
      <c r="AK81" s="73"/>
      <c r="AL81" s="74"/>
      <c r="AM81" s="72"/>
      <c r="AN81" s="73"/>
      <c r="AO81" s="73"/>
      <c r="AP81" s="73"/>
      <c r="AQ81" s="73"/>
      <c r="AR81" s="74"/>
      <c r="AS81" s="8"/>
      <c r="AT81" s="44"/>
      <c r="AU81" s="44"/>
      <c r="AV81" s="44"/>
      <c r="AW81" s="44"/>
      <c r="AX81" s="44"/>
      <c r="AY81" s="9"/>
      <c r="AZ81" s="45">
        <f>SUM(O81:AY81)</f>
        <v>0</v>
      </c>
      <c r="BA81" s="46"/>
      <c r="BB81" s="46"/>
      <c r="BC81" s="46"/>
      <c r="BD81" s="46"/>
      <c r="BE81" s="46"/>
      <c r="BF81" s="47"/>
      <c r="BJ81" s="22"/>
    </row>
    <row r="82" spans="1:64" x14ac:dyDescent="0.25">
      <c r="B82" s="39" t="s">
        <v>79</v>
      </c>
      <c r="C82" s="39"/>
      <c r="D82" s="39"/>
      <c r="E82" s="40" t="s">
        <v>19</v>
      </c>
      <c r="F82" s="40"/>
      <c r="G82" s="40"/>
      <c r="H82" s="40"/>
      <c r="I82" s="40"/>
      <c r="J82" s="40"/>
      <c r="K82" s="40"/>
      <c r="L82" s="40"/>
      <c r="M82" s="40"/>
      <c r="N82" s="96"/>
      <c r="O82" s="72"/>
      <c r="P82" s="73"/>
      <c r="Q82" s="73"/>
      <c r="R82" s="73"/>
      <c r="S82" s="73"/>
      <c r="T82" s="74"/>
      <c r="U82" s="72"/>
      <c r="V82" s="73"/>
      <c r="W82" s="73"/>
      <c r="X82" s="73"/>
      <c r="Y82" s="73"/>
      <c r="Z82" s="74"/>
      <c r="AA82" s="72"/>
      <c r="AB82" s="73"/>
      <c r="AC82" s="73"/>
      <c r="AD82" s="73"/>
      <c r="AE82" s="73"/>
      <c r="AF82" s="74"/>
      <c r="AG82" s="72"/>
      <c r="AH82" s="73"/>
      <c r="AI82" s="73"/>
      <c r="AJ82" s="73"/>
      <c r="AK82" s="73"/>
      <c r="AL82" s="74"/>
      <c r="AM82" s="72"/>
      <c r="AN82" s="73"/>
      <c r="AO82" s="73"/>
      <c r="AP82" s="73"/>
      <c r="AQ82" s="73"/>
      <c r="AR82" s="74"/>
      <c r="AS82" s="8"/>
      <c r="AT82" s="44"/>
      <c r="AU82" s="44"/>
      <c r="AV82" s="44"/>
      <c r="AW82" s="44"/>
      <c r="AX82" s="44"/>
      <c r="AY82" s="9"/>
      <c r="AZ82" s="45">
        <f t="shared" ref="AZ82:AZ83" si="26">SUM(O82:AY82)</f>
        <v>0</v>
      </c>
      <c r="BA82" s="46"/>
      <c r="BB82" s="46"/>
      <c r="BC82" s="46"/>
      <c r="BD82" s="46"/>
      <c r="BE82" s="46"/>
      <c r="BF82" s="47"/>
      <c r="BJ82" s="22"/>
    </row>
    <row r="83" spans="1:64" x14ac:dyDescent="0.25">
      <c r="B83" s="39" t="s">
        <v>78</v>
      </c>
      <c r="C83" s="39"/>
      <c r="D83" s="39"/>
      <c r="E83" s="40" t="s">
        <v>21</v>
      </c>
      <c r="F83" s="40"/>
      <c r="G83" s="40"/>
      <c r="H83" s="40"/>
      <c r="I83" s="40"/>
      <c r="J83" s="40"/>
      <c r="K83" s="40"/>
      <c r="L83" s="40"/>
      <c r="M83" s="40"/>
      <c r="N83" s="96"/>
      <c r="O83" s="72"/>
      <c r="P83" s="73"/>
      <c r="Q83" s="73"/>
      <c r="R83" s="73"/>
      <c r="S83" s="73"/>
      <c r="T83" s="74"/>
      <c r="U83" s="72"/>
      <c r="V83" s="73"/>
      <c r="W83" s="73"/>
      <c r="X83" s="73"/>
      <c r="Y83" s="73"/>
      <c r="Z83" s="74"/>
      <c r="AA83" s="72"/>
      <c r="AB83" s="73"/>
      <c r="AC83" s="73"/>
      <c r="AD83" s="73"/>
      <c r="AE83" s="73"/>
      <c r="AF83" s="74"/>
      <c r="AG83" s="72"/>
      <c r="AH83" s="73"/>
      <c r="AI83" s="73"/>
      <c r="AJ83" s="73"/>
      <c r="AK83" s="73"/>
      <c r="AL83" s="74"/>
      <c r="AM83" s="72"/>
      <c r="AN83" s="73"/>
      <c r="AO83" s="73"/>
      <c r="AP83" s="73"/>
      <c r="AQ83" s="73"/>
      <c r="AR83" s="74"/>
      <c r="AS83" s="8"/>
      <c r="AT83" s="44"/>
      <c r="AU83" s="44"/>
      <c r="AV83" s="44"/>
      <c r="AW83" s="44"/>
      <c r="AX83" s="44"/>
      <c r="AY83" s="9"/>
      <c r="AZ83" s="45">
        <f t="shared" si="26"/>
        <v>0</v>
      </c>
      <c r="BA83" s="46"/>
      <c r="BB83" s="46"/>
      <c r="BC83" s="46"/>
      <c r="BD83" s="46"/>
      <c r="BE83" s="46"/>
      <c r="BF83" s="47"/>
      <c r="BJ83" s="22"/>
    </row>
    <row r="84" spans="1:64" x14ac:dyDescent="0.25">
      <c r="B84" s="39" t="s">
        <v>22</v>
      </c>
      <c r="C84" s="39"/>
      <c r="D84" s="39"/>
      <c r="E84" s="40" t="s">
        <v>23</v>
      </c>
      <c r="F84" s="40"/>
      <c r="G84" s="40"/>
      <c r="H84" s="40"/>
      <c r="I84" s="40"/>
      <c r="J84" s="40"/>
      <c r="K84" s="40"/>
      <c r="L84" s="40"/>
      <c r="M84" s="40"/>
      <c r="N84" s="40"/>
      <c r="O84" s="72"/>
      <c r="P84" s="73"/>
      <c r="Q84" s="73"/>
      <c r="R84" s="73"/>
      <c r="S84" s="73"/>
      <c r="T84" s="74"/>
      <c r="U84" s="72"/>
      <c r="V84" s="73"/>
      <c r="W84" s="73"/>
      <c r="X84" s="73"/>
      <c r="Y84" s="73"/>
      <c r="Z84" s="74"/>
      <c r="AA84" s="72"/>
      <c r="AB84" s="73"/>
      <c r="AC84" s="73"/>
      <c r="AD84" s="73"/>
      <c r="AE84" s="73"/>
      <c r="AF84" s="74"/>
      <c r="AG84" s="72"/>
      <c r="AH84" s="73"/>
      <c r="AI84" s="73"/>
      <c r="AJ84" s="73"/>
      <c r="AK84" s="73"/>
      <c r="AL84" s="74"/>
      <c r="AM84" s="72"/>
      <c r="AN84" s="73"/>
      <c r="AO84" s="73"/>
      <c r="AP84" s="73"/>
      <c r="AQ84" s="73"/>
      <c r="AR84" s="74"/>
      <c r="AS84" s="10"/>
      <c r="AT84" s="42">
        <f>IF(R63="",0,173.33-SUM(O79:AR85))</f>
        <v>0</v>
      </c>
      <c r="AU84" s="42"/>
      <c r="AV84" s="42"/>
      <c r="AW84" s="42"/>
      <c r="AX84" s="42"/>
      <c r="AY84" s="11"/>
      <c r="AZ84" s="45">
        <f>SUM(O84:AY84)</f>
        <v>0</v>
      </c>
      <c r="BA84" s="46"/>
      <c r="BB84" s="46"/>
      <c r="BC84" s="46"/>
      <c r="BD84" s="46"/>
      <c r="BE84" s="46"/>
      <c r="BF84" s="47"/>
    </row>
    <row r="85" spans="1:64" x14ac:dyDescent="0.25">
      <c r="B85" s="39"/>
      <c r="C85" s="39"/>
      <c r="D85" s="39"/>
      <c r="E85" s="40" t="s">
        <v>24</v>
      </c>
      <c r="F85" s="40"/>
      <c r="G85" s="40"/>
      <c r="H85" s="40"/>
      <c r="I85" s="40"/>
      <c r="J85" s="40"/>
      <c r="K85" s="40"/>
      <c r="L85" s="40"/>
      <c r="M85" s="40"/>
      <c r="N85" s="40"/>
      <c r="O85" s="97"/>
      <c r="P85" s="98"/>
      <c r="Q85" s="98"/>
      <c r="R85" s="98"/>
      <c r="S85" s="98"/>
      <c r="T85" s="99"/>
      <c r="U85" s="97"/>
      <c r="V85" s="98"/>
      <c r="W85" s="98"/>
      <c r="X85" s="98"/>
      <c r="Y85" s="98"/>
      <c r="Z85" s="99"/>
      <c r="AA85" s="97"/>
      <c r="AB85" s="98"/>
      <c r="AC85" s="98"/>
      <c r="AD85" s="98"/>
      <c r="AE85" s="98"/>
      <c r="AF85" s="99"/>
      <c r="AG85" s="97"/>
      <c r="AH85" s="98"/>
      <c r="AI85" s="98"/>
      <c r="AJ85" s="98"/>
      <c r="AK85" s="98"/>
      <c r="AL85" s="99"/>
      <c r="AM85" s="97"/>
      <c r="AN85" s="98"/>
      <c r="AO85" s="98"/>
      <c r="AP85" s="98"/>
      <c r="AQ85" s="98"/>
      <c r="AR85" s="99"/>
      <c r="AS85" s="12"/>
      <c r="AT85" s="89"/>
      <c r="AU85" s="89"/>
      <c r="AV85" s="89"/>
      <c r="AW85" s="89"/>
      <c r="AX85" s="89"/>
      <c r="AY85" s="13"/>
      <c r="AZ85" s="90">
        <f>SUM(O85:AY85)</f>
        <v>0</v>
      </c>
      <c r="BA85" s="91"/>
      <c r="BB85" s="91"/>
      <c r="BC85" s="91"/>
      <c r="BD85" s="91"/>
      <c r="BE85" s="91"/>
      <c r="BF85" s="92"/>
    </row>
    <row r="86" spans="1:64" x14ac:dyDescent="0.25">
      <c r="B86" s="39"/>
      <c r="C86" s="39"/>
      <c r="D86" s="39"/>
      <c r="E86" s="40" t="s">
        <v>25</v>
      </c>
      <c r="F86" s="40"/>
      <c r="G86" s="40"/>
      <c r="H86" s="40"/>
      <c r="I86" s="40"/>
      <c r="J86" s="40"/>
      <c r="K86" s="40"/>
      <c r="L86" s="40"/>
      <c r="M86" s="40"/>
      <c r="N86" s="40"/>
      <c r="O86" s="49">
        <f>SUM(O79:T85)</f>
        <v>0</v>
      </c>
      <c r="P86" s="50"/>
      <c r="Q86" s="50"/>
      <c r="R86" s="50"/>
      <c r="S86" s="50"/>
      <c r="T86" s="51"/>
      <c r="U86" s="81">
        <f>SUM(U79:Z85)</f>
        <v>0</v>
      </c>
      <c r="V86" s="81"/>
      <c r="W86" s="81"/>
      <c r="X86" s="81"/>
      <c r="Y86" s="81"/>
      <c r="Z86" s="81"/>
      <c r="AA86" s="81">
        <f>SUM(AA79:AF85)</f>
        <v>0</v>
      </c>
      <c r="AB86" s="81"/>
      <c r="AC86" s="81"/>
      <c r="AD86" s="81"/>
      <c r="AE86" s="81"/>
      <c r="AF86" s="81"/>
      <c r="AG86" s="81">
        <f>SUM(AG79:AL85)</f>
        <v>0</v>
      </c>
      <c r="AH86" s="81"/>
      <c r="AI86" s="81"/>
      <c r="AJ86" s="81"/>
      <c r="AK86" s="81"/>
      <c r="AL86" s="81"/>
      <c r="AM86" s="81">
        <f>SUM(AM79:AR85)</f>
        <v>0</v>
      </c>
      <c r="AN86" s="81"/>
      <c r="AO86" s="81"/>
      <c r="AP86" s="81"/>
      <c r="AQ86" s="81"/>
      <c r="AR86" s="81"/>
      <c r="AS86" s="14"/>
      <c r="AT86" s="50">
        <f>SUM(AT79:AX85)</f>
        <v>0</v>
      </c>
      <c r="AU86" s="50"/>
      <c r="AV86" s="50"/>
      <c r="AW86" s="50"/>
      <c r="AX86" s="50"/>
      <c r="AY86" s="15"/>
      <c r="AZ86" s="60">
        <f>SUM(O86:AY86)</f>
        <v>0</v>
      </c>
      <c r="BA86" s="60"/>
      <c r="BB86" s="60"/>
      <c r="BC86" s="60"/>
      <c r="BD86" s="60"/>
      <c r="BE86" s="60"/>
      <c r="BF86" s="60"/>
      <c r="BJ86" s="22"/>
      <c r="BL86" s="21"/>
    </row>
    <row r="87" spans="1:64" x14ac:dyDescent="0.25">
      <c r="A87" s="62" t="s">
        <v>40</v>
      </c>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L87" s="21"/>
    </row>
    <row r="88" spans="1:64" ht="14.45" customHeight="1" x14ac:dyDescent="0.25">
      <c r="O88" s="63" t="s">
        <v>13</v>
      </c>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5"/>
      <c r="AS88" s="66" t="s">
        <v>14</v>
      </c>
      <c r="AT88" s="67"/>
      <c r="AU88" s="67"/>
      <c r="AV88" s="67"/>
      <c r="AW88" s="67"/>
      <c r="AX88" s="67"/>
      <c r="AY88" s="68"/>
      <c r="AZ88" s="4"/>
      <c r="BA88" s="5"/>
      <c r="BB88" s="5"/>
      <c r="BC88" s="5"/>
      <c r="BD88" s="5"/>
      <c r="BE88" s="5"/>
      <c r="BF88" s="6"/>
      <c r="BL88" s="21"/>
    </row>
    <row r="89" spans="1:64" x14ac:dyDescent="0.25">
      <c r="B89" s="7" t="s">
        <v>38</v>
      </c>
      <c r="C89" s="7"/>
      <c r="D89" s="7"/>
      <c r="E89" s="7"/>
      <c r="F89" s="7"/>
      <c r="G89" s="7"/>
      <c r="H89" s="7"/>
      <c r="I89" s="7"/>
      <c r="J89" s="7"/>
      <c r="K89" s="7"/>
      <c r="O89" s="33" t="str">
        <f>O78</f>
        <v/>
      </c>
      <c r="P89" s="34"/>
      <c r="Q89" s="34"/>
      <c r="R89" s="34"/>
      <c r="S89" s="34"/>
      <c r="T89" s="35"/>
      <c r="U89" s="33" t="str">
        <f t="shared" ref="U89" si="27">U78</f>
        <v/>
      </c>
      <c r="V89" s="34"/>
      <c r="W89" s="34"/>
      <c r="X89" s="34"/>
      <c r="Y89" s="34"/>
      <c r="Z89" s="35"/>
      <c r="AA89" s="33" t="str">
        <f t="shared" ref="AA89" si="28">AA78</f>
        <v/>
      </c>
      <c r="AB89" s="34"/>
      <c r="AC89" s="34"/>
      <c r="AD89" s="34"/>
      <c r="AE89" s="34"/>
      <c r="AF89" s="35"/>
      <c r="AG89" s="33" t="str">
        <f t="shared" ref="AG89" si="29">AG78</f>
        <v/>
      </c>
      <c r="AH89" s="34"/>
      <c r="AI89" s="34"/>
      <c r="AJ89" s="34"/>
      <c r="AK89" s="34"/>
      <c r="AL89" s="35"/>
      <c r="AM89" s="33" t="str">
        <f t="shared" ref="AM89" si="30">AM78</f>
        <v/>
      </c>
      <c r="AN89" s="34"/>
      <c r="AO89" s="34"/>
      <c r="AP89" s="34"/>
      <c r="AQ89" s="34"/>
      <c r="AR89" s="35"/>
      <c r="AS89" s="69"/>
      <c r="AT89" s="70"/>
      <c r="AU89" s="70"/>
      <c r="AV89" s="70"/>
      <c r="AW89" s="70"/>
      <c r="AX89" s="70"/>
      <c r="AY89" s="71"/>
      <c r="AZ89" s="36" t="s">
        <v>16</v>
      </c>
      <c r="BA89" s="37"/>
      <c r="BB89" s="37"/>
      <c r="BC89" s="37"/>
      <c r="BD89" s="37"/>
      <c r="BE89" s="37"/>
      <c r="BF89" s="38"/>
    </row>
    <row r="90" spans="1:64" x14ac:dyDescent="0.25">
      <c r="B90" s="48" t="s">
        <v>73</v>
      </c>
      <c r="C90" s="39"/>
      <c r="D90" s="39"/>
      <c r="E90" s="40" t="s">
        <v>17</v>
      </c>
      <c r="F90" s="40"/>
      <c r="G90" s="40"/>
      <c r="H90" s="40"/>
      <c r="I90" s="40"/>
      <c r="J90" s="40"/>
      <c r="K90" s="40"/>
      <c r="L90" s="40"/>
      <c r="M90" s="40"/>
      <c r="N90" s="40"/>
      <c r="O90" s="78">
        <f t="shared" ref="O90:O96" si="31">+O79-O68</f>
        <v>0</v>
      </c>
      <c r="P90" s="79"/>
      <c r="Q90" s="79"/>
      <c r="R90" s="79"/>
      <c r="S90" s="79"/>
      <c r="T90" s="80"/>
      <c r="U90" s="78">
        <f t="shared" ref="U90:U96" si="32">+U79-U68</f>
        <v>0</v>
      </c>
      <c r="V90" s="79"/>
      <c r="W90" s="79"/>
      <c r="X90" s="79"/>
      <c r="Y90" s="79"/>
      <c r="Z90" s="80"/>
      <c r="AA90" s="78">
        <f t="shared" ref="AA90:AA96" si="33">+AA79-AA68</f>
        <v>0</v>
      </c>
      <c r="AB90" s="79"/>
      <c r="AC90" s="79"/>
      <c r="AD90" s="79"/>
      <c r="AE90" s="79"/>
      <c r="AF90" s="80"/>
      <c r="AG90" s="78">
        <f t="shared" ref="AG90:AG96" si="34">+AG79-AG68</f>
        <v>0</v>
      </c>
      <c r="AH90" s="79"/>
      <c r="AI90" s="79"/>
      <c r="AJ90" s="79"/>
      <c r="AK90" s="79"/>
      <c r="AL90" s="80"/>
      <c r="AM90" s="78">
        <f t="shared" ref="AM90:AM96" si="35">+AM79-AM68</f>
        <v>0</v>
      </c>
      <c r="AN90" s="79"/>
      <c r="AO90" s="79"/>
      <c r="AP90" s="79"/>
      <c r="AQ90" s="79"/>
      <c r="AR90" s="80"/>
      <c r="AS90" s="8"/>
      <c r="AT90" s="44"/>
      <c r="AU90" s="44"/>
      <c r="AV90" s="44"/>
      <c r="AW90" s="44"/>
      <c r="AX90" s="44"/>
      <c r="AY90" s="9"/>
      <c r="AZ90" s="45">
        <f>SUM(O90:AY90)</f>
        <v>0</v>
      </c>
      <c r="BA90" s="46"/>
      <c r="BB90" s="46"/>
      <c r="BC90" s="46"/>
      <c r="BD90" s="46"/>
      <c r="BE90" s="46"/>
      <c r="BF90" s="47"/>
    </row>
    <row r="91" spans="1:64" x14ac:dyDescent="0.25">
      <c r="B91" s="48" t="s">
        <v>73</v>
      </c>
      <c r="C91" s="39"/>
      <c r="D91" s="39"/>
      <c r="E91" s="40" t="s">
        <v>64</v>
      </c>
      <c r="F91" s="40"/>
      <c r="G91" s="40"/>
      <c r="H91" s="40"/>
      <c r="I91" s="40"/>
      <c r="J91" s="40"/>
      <c r="K91" s="40"/>
      <c r="L91" s="40"/>
      <c r="M91" s="40"/>
      <c r="N91" s="40"/>
      <c r="O91" s="75">
        <f t="shared" si="31"/>
        <v>0</v>
      </c>
      <c r="P91" s="76"/>
      <c r="Q91" s="76"/>
      <c r="R91" s="76"/>
      <c r="S91" s="76"/>
      <c r="T91" s="77"/>
      <c r="U91" s="75">
        <f t="shared" si="32"/>
        <v>0</v>
      </c>
      <c r="V91" s="76"/>
      <c r="W91" s="76"/>
      <c r="X91" s="76"/>
      <c r="Y91" s="76"/>
      <c r="Z91" s="77"/>
      <c r="AA91" s="75">
        <f t="shared" si="33"/>
        <v>0</v>
      </c>
      <c r="AB91" s="76"/>
      <c r="AC91" s="76"/>
      <c r="AD91" s="76"/>
      <c r="AE91" s="76"/>
      <c r="AF91" s="77"/>
      <c r="AG91" s="75">
        <f t="shared" si="34"/>
        <v>0</v>
      </c>
      <c r="AH91" s="76"/>
      <c r="AI91" s="76"/>
      <c r="AJ91" s="76"/>
      <c r="AK91" s="76"/>
      <c r="AL91" s="77"/>
      <c r="AM91" s="75">
        <f t="shared" si="35"/>
        <v>0</v>
      </c>
      <c r="AN91" s="76"/>
      <c r="AO91" s="76"/>
      <c r="AP91" s="76"/>
      <c r="AQ91" s="76"/>
      <c r="AR91" s="77"/>
      <c r="AS91" s="8"/>
      <c r="AT91" s="44"/>
      <c r="AU91" s="44"/>
      <c r="AV91" s="44"/>
      <c r="AW91" s="44"/>
      <c r="AX91" s="44"/>
      <c r="AY91" s="9"/>
      <c r="AZ91" s="45">
        <f>SUM(O91:AY91)</f>
        <v>0</v>
      </c>
      <c r="BA91" s="46"/>
      <c r="BB91" s="46"/>
      <c r="BC91" s="46"/>
      <c r="BD91" s="46"/>
      <c r="BE91" s="46"/>
      <c r="BF91" s="47"/>
    </row>
    <row r="92" spans="1:64" x14ac:dyDescent="0.25">
      <c r="B92" s="39" t="s">
        <v>82</v>
      </c>
      <c r="C92" s="39"/>
      <c r="D92" s="39"/>
      <c r="E92" s="40" t="s">
        <v>18</v>
      </c>
      <c r="F92" s="40"/>
      <c r="G92" s="40"/>
      <c r="H92" s="40"/>
      <c r="I92" s="40"/>
      <c r="J92" s="40"/>
      <c r="K92" s="40"/>
      <c r="L92" s="40"/>
      <c r="M92" s="40"/>
      <c r="N92" s="40"/>
      <c r="O92" s="75">
        <f t="shared" si="31"/>
        <v>0</v>
      </c>
      <c r="P92" s="76"/>
      <c r="Q92" s="76"/>
      <c r="R92" s="76"/>
      <c r="S92" s="76"/>
      <c r="T92" s="77"/>
      <c r="U92" s="75">
        <f t="shared" si="32"/>
        <v>0</v>
      </c>
      <c r="V92" s="76"/>
      <c r="W92" s="76"/>
      <c r="X92" s="76"/>
      <c r="Y92" s="76"/>
      <c r="Z92" s="77"/>
      <c r="AA92" s="75">
        <f t="shared" si="33"/>
        <v>0</v>
      </c>
      <c r="AB92" s="76"/>
      <c r="AC92" s="76"/>
      <c r="AD92" s="76"/>
      <c r="AE92" s="76"/>
      <c r="AF92" s="77"/>
      <c r="AG92" s="75">
        <f t="shared" si="34"/>
        <v>0</v>
      </c>
      <c r="AH92" s="76"/>
      <c r="AI92" s="76"/>
      <c r="AJ92" s="76"/>
      <c r="AK92" s="76"/>
      <c r="AL92" s="77"/>
      <c r="AM92" s="75">
        <f t="shared" si="35"/>
        <v>0</v>
      </c>
      <c r="AN92" s="76"/>
      <c r="AO92" s="76"/>
      <c r="AP92" s="76"/>
      <c r="AQ92" s="76"/>
      <c r="AR92" s="77"/>
      <c r="AS92" s="8"/>
      <c r="AT92" s="44"/>
      <c r="AU92" s="44"/>
      <c r="AV92" s="44"/>
      <c r="AW92" s="44"/>
      <c r="AX92" s="44"/>
      <c r="AY92" s="9"/>
      <c r="AZ92" s="45">
        <f>SUM(O92:AY92)</f>
        <v>0</v>
      </c>
      <c r="BA92" s="46"/>
      <c r="BB92" s="46"/>
      <c r="BC92" s="46"/>
      <c r="BD92" s="46"/>
      <c r="BE92" s="46"/>
      <c r="BF92" s="47"/>
      <c r="BJ92" s="22"/>
    </row>
    <row r="93" spans="1:64" x14ac:dyDescent="0.25">
      <c r="B93" s="39" t="s">
        <v>79</v>
      </c>
      <c r="C93" s="39"/>
      <c r="D93" s="39"/>
      <c r="E93" s="40" t="s">
        <v>19</v>
      </c>
      <c r="F93" s="40"/>
      <c r="G93" s="40"/>
      <c r="H93" s="40"/>
      <c r="I93" s="40"/>
      <c r="J93" s="40"/>
      <c r="K93" s="40"/>
      <c r="L93" s="40"/>
      <c r="M93" s="40"/>
      <c r="N93" s="96"/>
      <c r="O93" s="75">
        <f t="shared" si="31"/>
        <v>0</v>
      </c>
      <c r="P93" s="76"/>
      <c r="Q93" s="76"/>
      <c r="R93" s="76"/>
      <c r="S93" s="76"/>
      <c r="T93" s="77"/>
      <c r="U93" s="75">
        <f t="shared" si="32"/>
        <v>0</v>
      </c>
      <c r="V93" s="76"/>
      <c r="W93" s="76"/>
      <c r="X93" s="76"/>
      <c r="Y93" s="76"/>
      <c r="Z93" s="77"/>
      <c r="AA93" s="75">
        <f t="shared" si="33"/>
        <v>0</v>
      </c>
      <c r="AB93" s="76"/>
      <c r="AC93" s="76"/>
      <c r="AD93" s="76"/>
      <c r="AE93" s="76"/>
      <c r="AF93" s="77"/>
      <c r="AG93" s="75">
        <f t="shared" si="34"/>
        <v>0</v>
      </c>
      <c r="AH93" s="76"/>
      <c r="AI93" s="76"/>
      <c r="AJ93" s="76"/>
      <c r="AK93" s="76"/>
      <c r="AL93" s="77"/>
      <c r="AM93" s="75">
        <f t="shared" si="35"/>
        <v>0</v>
      </c>
      <c r="AN93" s="76"/>
      <c r="AO93" s="76"/>
      <c r="AP93" s="76"/>
      <c r="AQ93" s="76"/>
      <c r="AR93" s="77"/>
      <c r="AS93" s="8"/>
      <c r="AT93" s="44"/>
      <c r="AU93" s="44"/>
      <c r="AV93" s="44"/>
      <c r="AW93" s="44"/>
      <c r="AX93" s="44"/>
      <c r="AY93" s="9"/>
      <c r="AZ93" s="45">
        <f t="shared" ref="AZ93:AZ94" si="36">SUM(O93:AY93)</f>
        <v>0</v>
      </c>
      <c r="BA93" s="46"/>
      <c r="BB93" s="46"/>
      <c r="BC93" s="46"/>
      <c r="BD93" s="46"/>
      <c r="BE93" s="46"/>
      <c r="BF93" s="47"/>
      <c r="BJ93" s="22"/>
    </row>
    <row r="94" spans="1:64" x14ac:dyDescent="0.25">
      <c r="B94" s="39" t="s">
        <v>78</v>
      </c>
      <c r="C94" s="39"/>
      <c r="D94" s="39"/>
      <c r="E94" s="40" t="s">
        <v>21</v>
      </c>
      <c r="F94" s="40"/>
      <c r="G94" s="40"/>
      <c r="H94" s="40"/>
      <c r="I94" s="40"/>
      <c r="J94" s="40"/>
      <c r="K94" s="40"/>
      <c r="L94" s="40"/>
      <c r="M94" s="40"/>
      <c r="N94" s="96"/>
      <c r="O94" s="75">
        <f t="shared" si="31"/>
        <v>0</v>
      </c>
      <c r="P94" s="76"/>
      <c r="Q94" s="76"/>
      <c r="R94" s="76"/>
      <c r="S94" s="76"/>
      <c r="T94" s="77"/>
      <c r="U94" s="75">
        <f t="shared" si="32"/>
        <v>0</v>
      </c>
      <c r="V94" s="76"/>
      <c r="W94" s="76"/>
      <c r="X94" s="76"/>
      <c r="Y94" s="76"/>
      <c r="Z94" s="77"/>
      <c r="AA94" s="75">
        <f t="shared" si="33"/>
        <v>0</v>
      </c>
      <c r="AB94" s="76"/>
      <c r="AC94" s="76"/>
      <c r="AD94" s="76"/>
      <c r="AE94" s="76"/>
      <c r="AF94" s="77"/>
      <c r="AG94" s="75">
        <f t="shared" si="34"/>
        <v>0</v>
      </c>
      <c r="AH94" s="76"/>
      <c r="AI94" s="76"/>
      <c r="AJ94" s="76"/>
      <c r="AK94" s="76"/>
      <c r="AL94" s="77"/>
      <c r="AM94" s="75">
        <f t="shared" si="35"/>
        <v>0</v>
      </c>
      <c r="AN94" s="76"/>
      <c r="AO94" s="76"/>
      <c r="AP94" s="76"/>
      <c r="AQ94" s="76"/>
      <c r="AR94" s="77"/>
      <c r="AS94" s="8"/>
      <c r="AT94" s="44"/>
      <c r="AU94" s="44"/>
      <c r="AV94" s="44"/>
      <c r="AW94" s="44"/>
      <c r="AX94" s="44"/>
      <c r="AY94" s="9"/>
      <c r="AZ94" s="45">
        <f t="shared" si="36"/>
        <v>0</v>
      </c>
      <c r="BA94" s="46"/>
      <c r="BB94" s="46"/>
      <c r="BC94" s="46"/>
      <c r="BD94" s="46"/>
      <c r="BE94" s="46"/>
      <c r="BF94" s="47"/>
      <c r="BJ94" s="22"/>
    </row>
    <row r="95" spans="1:64" x14ac:dyDescent="0.25">
      <c r="B95" s="39" t="s">
        <v>22</v>
      </c>
      <c r="C95" s="39"/>
      <c r="D95" s="39"/>
      <c r="E95" s="40" t="s">
        <v>23</v>
      </c>
      <c r="F95" s="40"/>
      <c r="G95" s="40"/>
      <c r="H95" s="40"/>
      <c r="I95" s="40"/>
      <c r="J95" s="40"/>
      <c r="K95" s="40"/>
      <c r="L95" s="40"/>
      <c r="M95" s="40"/>
      <c r="N95" s="40"/>
      <c r="O95" s="75">
        <f t="shared" si="31"/>
        <v>0</v>
      </c>
      <c r="P95" s="76"/>
      <c r="Q95" s="76"/>
      <c r="R95" s="76"/>
      <c r="S95" s="76"/>
      <c r="T95" s="77"/>
      <c r="U95" s="75">
        <f t="shared" si="32"/>
        <v>0</v>
      </c>
      <c r="V95" s="76"/>
      <c r="W95" s="76"/>
      <c r="X95" s="76"/>
      <c r="Y95" s="76"/>
      <c r="Z95" s="77"/>
      <c r="AA95" s="75">
        <f t="shared" si="33"/>
        <v>0</v>
      </c>
      <c r="AB95" s="76"/>
      <c r="AC95" s="76"/>
      <c r="AD95" s="76"/>
      <c r="AE95" s="76"/>
      <c r="AF95" s="77"/>
      <c r="AG95" s="75">
        <f t="shared" si="34"/>
        <v>0</v>
      </c>
      <c r="AH95" s="76"/>
      <c r="AI95" s="76"/>
      <c r="AJ95" s="76"/>
      <c r="AK95" s="76"/>
      <c r="AL95" s="77"/>
      <c r="AM95" s="75">
        <f t="shared" si="35"/>
        <v>0</v>
      </c>
      <c r="AN95" s="76"/>
      <c r="AO95" s="76"/>
      <c r="AP95" s="76"/>
      <c r="AQ95" s="76"/>
      <c r="AR95" s="77"/>
      <c r="AS95" s="10"/>
      <c r="AT95" s="42">
        <f>+AT73-AT84</f>
        <v>0</v>
      </c>
      <c r="AU95" s="42"/>
      <c r="AV95" s="42"/>
      <c r="AW95" s="42"/>
      <c r="AX95" s="42"/>
      <c r="AY95" s="11"/>
      <c r="AZ95" s="45">
        <f>SUM(O95:AY95)</f>
        <v>0</v>
      </c>
      <c r="BA95" s="46"/>
      <c r="BB95" s="46"/>
      <c r="BC95" s="46"/>
      <c r="BD95" s="46"/>
      <c r="BE95" s="46"/>
      <c r="BF95" s="47"/>
    </row>
    <row r="96" spans="1:64" x14ac:dyDescent="0.25">
      <c r="B96" s="39"/>
      <c r="C96" s="39"/>
      <c r="D96" s="39"/>
      <c r="E96" s="40" t="s">
        <v>24</v>
      </c>
      <c r="F96" s="40"/>
      <c r="G96" s="40"/>
      <c r="H96" s="40"/>
      <c r="I96" s="40"/>
      <c r="J96" s="40"/>
      <c r="K96" s="40"/>
      <c r="L96" s="40"/>
      <c r="M96" s="40"/>
      <c r="N96" s="40"/>
      <c r="O96" s="93">
        <f t="shared" si="31"/>
        <v>0</v>
      </c>
      <c r="P96" s="94"/>
      <c r="Q96" s="94"/>
      <c r="R96" s="94"/>
      <c r="S96" s="94"/>
      <c r="T96" s="95"/>
      <c r="U96" s="93">
        <f t="shared" si="32"/>
        <v>0</v>
      </c>
      <c r="V96" s="94"/>
      <c r="W96" s="94"/>
      <c r="X96" s="94"/>
      <c r="Y96" s="94"/>
      <c r="Z96" s="95"/>
      <c r="AA96" s="93">
        <f t="shared" si="33"/>
        <v>0</v>
      </c>
      <c r="AB96" s="94"/>
      <c r="AC96" s="94"/>
      <c r="AD96" s="94"/>
      <c r="AE96" s="94"/>
      <c r="AF96" s="95"/>
      <c r="AG96" s="93">
        <f t="shared" si="34"/>
        <v>0</v>
      </c>
      <c r="AH96" s="94"/>
      <c r="AI96" s="94"/>
      <c r="AJ96" s="94"/>
      <c r="AK96" s="94"/>
      <c r="AL96" s="95"/>
      <c r="AM96" s="93">
        <f t="shared" si="35"/>
        <v>0</v>
      </c>
      <c r="AN96" s="94"/>
      <c r="AO96" s="94"/>
      <c r="AP96" s="94"/>
      <c r="AQ96" s="94"/>
      <c r="AR96" s="95"/>
      <c r="AS96" s="12"/>
      <c r="AT96" s="89"/>
      <c r="AU96" s="89"/>
      <c r="AV96" s="89"/>
      <c r="AW96" s="89"/>
      <c r="AX96" s="89"/>
      <c r="AY96" s="13"/>
      <c r="AZ96" s="90">
        <f>SUM(O96:AY96)</f>
        <v>0</v>
      </c>
      <c r="BA96" s="91"/>
      <c r="BB96" s="91"/>
      <c r="BC96" s="91"/>
      <c r="BD96" s="91"/>
      <c r="BE96" s="91"/>
      <c r="BF96" s="92"/>
    </row>
    <row r="97" spans="1:64" x14ac:dyDescent="0.25">
      <c r="B97" s="39"/>
      <c r="C97" s="39"/>
      <c r="D97" s="39"/>
      <c r="E97" s="40" t="s">
        <v>25</v>
      </c>
      <c r="F97" s="40"/>
      <c r="G97" s="40"/>
      <c r="H97" s="40"/>
      <c r="I97" s="40"/>
      <c r="J97" s="40"/>
      <c r="K97" s="40"/>
      <c r="L97" s="40"/>
      <c r="M97" s="40"/>
      <c r="N97" s="40"/>
      <c r="O97" s="49">
        <f>SUM(O90:T96)</f>
        <v>0</v>
      </c>
      <c r="P97" s="50"/>
      <c r="Q97" s="50"/>
      <c r="R97" s="50"/>
      <c r="S97" s="50"/>
      <c r="T97" s="51"/>
      <c r="U97" s="81">
        <f>SUM(U90:Z96)</f>
        <v>0</v>
      </c>
      <c r="V97" s="81"/>
      <c r="W97" s="81"/>
      <c r="X97" s="81"/>
      <c r="Y97" s="81"/>
      <c r="Z97" s="81"/>
      <c r="AA97" s="81">
        <f>SUM(AA90:AF96)</f>
        <v>0</v>
      </c>
      <c r="AB97" s="81"/>
      <c r="AC97" s="81"/>
      <c r="AD97" s="81"/>
      <c r="AE97" s="81"/>
      <c r="AF97" s="81"/>
      <c r="AG97" s="81">
        <f>SUM(AG90:AL96)</f>
        <v>0</v>
      </c>
      <c r="AH97" s="81"/>
      <c r="AI97" s="81"/>
      <c r="AJ97" s="81"/>
      <c r="AK97" s="81"/>
      <c r="AL97" s="81"/>
      <c r="AM97" s="81">
        <f>SUM(AM90:AR96)</f>
        <v>0</v>
      </c>
      <c r="AN97" s="81"/>
      <c r="AO97" s="81"/>
      <c r="AP97" s="81"/>
      <c r="AQ97" s="81"/>
      <c r="AR97" s="81"/>
      <c r="AS97" s="14"/>
      <c r="AT97" s="50">
        <f>SUM(AT90:AX96)</f>
        <v>0</v>
      </c>
      <c r="AU97" s="50"/>
      <c r="AV97" s="50"/>
      <c r="AW97" s="50"/>
      <c r="AX97" s="50"/>
      <c r="AY97" s="15"/>
      <c r="AZ97" s="60">
        <f>SUM(O97:AY97)</f>
        <v>0</v>
      </c>
      <c r="BA97" s="60"/>
      <c r="BB97" s="60"/>
      <c r="BC97" s="60"/>
      <c r="BD97" s="60"/>
      <c r="BE97" s="60"/>
      <c r="BF97" s="60"/>
      <c r="BJ97" s="22"/>
      <c r="BL97" s="21"/>
    </row>
    <row r="98" spans="1:64" x14ac:dyDescent="0.25">
      <c r="B98" s="61" t="str">
        <f>IF(ABS(O97)+ABS(U97)+ABS(AA97)+ABS(AG97)+ABS(AM97)=0,IF(ABS(O90)+ABS(U90)+ABS(AA90)+ABS(AG90)+ABS(AM90)=0,IF(ABS(O96)+ABS(U96)+ABS(AA96)+ABS(AG96)+ABS(AM96)=0,"","ATTACH SUPPORTING DOCUMENTATION FROM HR"),"EMPLOYEE SIGNATURE REQUIRED BELOW"),"TOTAL HOURS MUST BE ZERO")</f>
        <v/>
      </c>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L98" s="21"/>
    </row>
    <row r="99" spans="1:64" x14ac:dyDescent="0.25">
      <c r="A99" s="62" t="s">
        <v>28</v>
      </c>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L99" s="21"/>
    </row>
    <row r="100" spans="1:64" x14ac:dyDescent="0.25">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18" t="str">
        <f>"/"</f>
        <v>/</v>
      </c>
      <c r="AW100" s="84"/>
      <c r="AX100" s="84"/>
      <c r="AY100" s="84"/>
      <c r="AZ100" s="84"/>
      <c r="BA100" s="84"/>
      <c r="BB100" s="84"/>
      <c r="BC100" s="84"/>
      <c r="BD100" s="84"/>
      <c r="BE100" s="84"/>
      <c r="BF100" s="84"/>
      <c r="BG100" s="84"/>
      <c r="BL100" s="21"/>
    </row>
    <row r="101" spans="1:64" x14ac:dyDescent="0.25">
      <c r="B101" s="17" t="s">
        <v>29</v>
      </c>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t="s">
        <v>30</v>
      </c>
      <c r="AX101" s="17"/>
      <c r="AY101" s="17"/>
      <c r="AZ101" s="17"/>
      <c r="BA101" s="17"/>
      <c r="BB101" s="17"/>
      <c r="BC101" s="17"/>
      <c r="BD101" s="17"/>
      <c r="BE101" s="17"/>
      <c r="BF101" s="17"/>
      <c r="BG101" s="17"/>
      <c r="BL101" s="21"/>
    </row>
    <row r="102" spans="1:64" ht="14.45" customHeight="1" x14ac:dyDescent="0.25">
      <c r="B102" s="88" t="s">
        <v>31</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J102" s="19">
        <f>ABS(O90)+ABS(U90)+ABS(AA90)+ABS(AG90)+ABS(AM90)</f>
        <v>0</v>
      </c>
    </row>
    <row r="103" spans="1:64" ht="14.45" customHeight="1" x14ac:dyDescent="0.25">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row>
    <row r="104" spans="1:64" ht="14.45" customHeight="1" x14ac:dyDescent="0.25">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row>
    <row r="105" spans="1:64" x14ac:dyDescent="0.25">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row>
    <row r="106" spans="1:64" x14ac:dyDescent="0.25">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18" t="str">
        <f>"/"</f>
        <v>/</v>
      </c>
      <c r="AW106" s="84"/>
      <c r="AX106" s="84"/>
      <c r="AY106" s="84"/>
      <c r="AZ106" s="84"/>
      <c r="BA106" s="84"/>
      <c r="BB106" s="84"/>
      <c r="BC106" s="84"/>
      <c r="BD106" s="84"/>
      <c r="BE106" s="84"/>
      <c r="BF106" s="84"/>
      <c r="BG106" s="84"/>
    </row>
    <row r="107" spans="1:64" x14ac:dyDescent="0.25">
      <c r="B107" s="17" t="s">
        <v>32</v>
      </c>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t="s">
        <v>30</v>
      </c>
      <c r="AX107" s="17"/>
      <c r="AY107" s="17"/>
      <c r="AZ107" s="17"/>
      <c r="BA107" s="17"/>
      <c r="BB107" s="17"/>
      <c r="BC107" s="17"/>
      <c r="BD107" s="17"/>
      <c r="BE107" s="17"/>
      <c r="BF107" s="17"/>
      <c r="BG107" s="17"/>
    </row>
    <row r="108" spans="1:64" x14ac:dyDescent="0.25">
      <c r="A108" s="62" t="s">
        <v>33</v>
      </c>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L108" s="21"/>
    </row>
    <row r="109" spans="1:64" x14ac:dyDescent="0.25">
      <c r="B109" s="85" t="s">
        <v>41</v>
      </c>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L109" s="21"/>
    </row>
    <row r="110" spans="1:64" x14ac:dyDescent="0.2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L110" s="21"/>
    </row>
    <row r="111" spans="1:64" x14ac:dyDescent="0.25">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L111" s="21"/>
    </row>
    <row r="112" spans="1:64" x14ac:dyDescent="0.2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L112" s="21"/>
    </row>
    <row r="113" spans="1:64" x14ac:dyDescent="0.25">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L113" s="21"/>
    </row>
    <row r="114" spans="1:64" x14ac:dyDescent="0.25">
      <c r="A114" s="62" t="s">
        <v>34</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L114" s="21"/>
    </row>
    <row r="115" spans="1:64" x14ac:dyDescent="0.25">
      <c r="A115" s="87" t="s">
        <v>68</v>
      </c>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L115" s="21"/>
    </row>
  </sheetData>
  <sheetProtection sheet="1" objects="1" scenarios="1"/>
  <mergeCells count="469">
    <mergeCell ref="AG72:AL72"/>
    <mergeCell ref="AM71:AR71"/>
    <mergeCell ref="AM72:AR72"/>
    <mergeCell ref="AA71:AF71"/>
    <mergeCell ref="AA72:AF72"/>
    <mergeCell ref="U71:Z71"/>
    <mergeCell ref="U72:Z72"/>
    <mergeCell ref="O71:T71"/>
    <mergeCell ref="O72:T72"/>
    <mergeCell ref="BH7:BJ9"/>
    <mergeCell ref="B67:N67"/>
    <mergeCell ref="O67:T67"/>
    <mergeCell ref="U67:Z67"/>
    <mergeCell ref="AA67:AF67"/>
    <mergeCell ref="AG67:AL67"/>
    <mergeCell ref="AM67:AR67"/>
    <mergeCell ref="AT67:AX67"/>
    <mergeCell ref="AZ67:BF67"/>
    <mergeCell ref="AM15:AR15"/>
    <mergeCell ref="O10:AR10"/>
    <mergeCell ref="AS10:AY11"/>
    <mergeCell ref="O11:T11"/>
    <mergeCell ref="U11:Z11"/>
    <mergeCell ref="AA11:AF11"/>
    <mergeCell ref="AG11:AL11"/>
    <mergeCell ref="AM11:AR11"/>
    <mergeCell ref="AZ11:BF11"/>
    <mergeCell ref="AM14:AR14"/>
    <mergeCell ref="AT14:AX14"/>
    <mergeCell ref="AZ14:BF14"/>
    <mergeCell ref="AT15:AX15"/>
    <mergeCell ref="AZ15:BF15"/>
    <mergeCell ref="O13:T13"/>
    <mergeCell ref="A3:BG3"/>
    <mergeCell ref="Z5:BG5"/>
    <mergeCell ref="H6:AD6"/>
    <mergeCell ref="AP6:BG6"/>
    <mergeCell ref="R7:Y7"/>
    <mergeCell ref="AM7:AV7"/>
    <mergeCell ref="AX7:BG7"/>
    <mergeCell ref="A9:BG9"/>
    <mergeCell ref="H5:P5"/>
    <mergeCell ref="A4:BG4"/>
    <mergeCell ref="BA8:BG8"/>
    <mergeCell ref="U13:Z13"/>
    <mergeCell ref="AA13:AF13"/>
    <mergeCell ref="AG13:AL13"/>
    <mergeCell ref="AM13:AR13"/>
    <mergeCell ref="AT13:AX13"/>
    <mergeCell ref="AZ13:BF13"/>
    <mergeCell ref="B14:D14"/>
    <mergeCell ref="E14:N14"/>
    <mergeCell ref="O14:T14"/>
    <mergeCell ref="U14:Z14"/>
    <mergeCell ref="AA14:AF14"/>
    <mergeCell ref="AG14:AL14"/>
    <mergeCell ref="B15:D15"/>
    <mergeCell ref="E15:N15"/>
    <mergeCell ref="O15:T15"/>
    <mergeCell ref="U15:Z15"/>
    <mergeCell ref="AA15:AF15"/>
    <mergeCell ref="AG15:AL15"/>
    <mergeCell ref="AT16:AX16"/>
    <mergeCell ref="AZ16:BF16"/>
    <mergeCell ref="B17:D17"/>
    <mergeCell ref="E17:N17"/>
    <mergeCell ref="O17:T17"/>
    <mergeCell ref="U17:Z17"/>
    <mergeCell ref="AA17:AF17"/>
    <mergeCell ref="AG17:AL17"/>
    <mergeCell ref="AM17:AR17"/>
    <mergeCell ref="AT17:AX17"/>
    <mergeCell ref="AZ17:BF17"/>
    <mergeCell ref="B16:D16"/>
    <mergeCell ref="E16:N16"/>
    <mergeCell ref="O16:T16"/>
    <mergeCell ref="U16:Z16"/>
    <mergeCell ref="AA16:AF16"/>
    <mergeCell ref="AG16:AL16"/>
    <mergeCell ref="AM16:AR16"/>
    <mergeCell ref="B18:D18"/>
    <mergeCell ref="E18:N18"/>
    <mergeCell ref="O18:T18"/>
    <mergeCell ref="U18:Z18"/>
    <mergeCell ref="AA18:AF18"/>
    <mergeCell ref="AG18:AL18"/>
    <mergeCell ref="AM18:AR18"/>
    <mergeCell ref="AT18:AX18"/>
    <mergeCell ref="AZ18:BF18"/>
    <mergeCell ref="AT19:AX19"/>
    <mergeCell ref="AZ19:BF19"/>
    <mergeCell ref="B20:D20"/>
    <mergeCell ref="E20:N20"/>
    <mergeCell ref="O20:T20"/>
    <mergeCell ref="U20:Z20"/>
    <mergeCell ref="AA20:AF20"/>
    <mergeCell ref="AG20:AL20"/>
    <mergeCell ref="AM20:AR20"/>
    <mergeCell ref="B19:D19"/>
    <mergeCell ref="E19:N19"/>
    <mergeCell ref="O19:T19"/>
    <mergeCell ref="U19:Z19"/>
    <mergeCell ref="AA19:AF19"/>
    <mergeCell ref="AG19:AL19"/>
    <mergeCell ref="AT20:AX20"/>
    <mergeCell ref="AZ20:BF20"/>
    <mergeCell ref="AM28:AR28"/>
    <mergeCell ref="AT28:AX28"/>
    <mergeCell ref="AZ28:BF28"/>
    <mergeCell ref="B29:D29"/>
    <mergeCell ref="E29:N29"/>
    <mergeCell ref="O29:T29"/>
    <mergeCell ref="U29:Z29"/>
    <mergeCell ref="AA29:AF29"/>
    <mergeCell ref="AG29:AL29"/>
    <mergeCell ref="AM29:AR29"/>
    <mergeCell ref="B28:D28"/>
    <mergeCell ref="E28:N28"/>
    <mergeCell ref="O28:T28"/>
    <mergeCell ref="U28:Z28"/>
    <mergeCell ref="AA28:AF28"/>
    <mergeCell ref="AG28:AL28"/>
    <mergeCell ref="AT29:AX29"/>
    <mergeCell ref="AZ29:BF29"/>
    <mergeCell ref="B30:D30"/>
    <mergeCell ref="E30:N30"/>
    <mergeCell ref="O30:T30"/>
    <mergeCell ref="U30:Z30"/>
    <mergeCell ref="AA30:AF30"/>
    <mergeCell ref="AG30:AL30"/>
    <mergeCell ref="AM30:AR30"/>
    <mergeCell ref="AT30:AX30"/>
    <mergeCell ref="AZ30:BF30"/>
    <mergeCell ref="B31:D31"/>
    <mergeCell ref="E31:N31"/>
    <mergeCell ref="O31:T31"/>
    <mergeCell ref="U31:Z31"/>
    <mergeCell ref="AA31:AF31"/>
    <mergeCell ref="AG31:AL31"/>
    <mergeCell ref="AM31:AR31"/>
    <mergeCell ref="AT31:AX31"/>
    <mergeCell ref="AZ31:BF31"/>
    <mergeCell ref="AT33:AX33"/>
    <mergeCell ref="AZ33:BF33"/>
    <mergeCell ref="B34:BF34"/>
    <mergeCell ref="A35:BG35"/>
    <mergeCell ref="B37:AU37"/>
    <mergeCell ref="AW37:BG37"/>
    <mergeCell ref="AM32:AR32"/>
    <mergeCell ref="AT32:AX32"/>
    <mergeCell ref="AZ32:BF32"/>
    <mergeCell ref="B33:D33"/>
    <mergeCell ref="E33:N33"/>
    <mergeCell ref="O33:T33"/>
    <mergeCell ref="U33:Z33"/>
    <mergeCell ref="AA33:AF33"/>
    <mergeCell ref="AG33:AL33"/>
    <mergeCell ref="AM33:AR33"/>
    <mergeCell ref="B32:D32"/>
    <mergeCell ref="E32:N32"/>
    <mergeCell ref="O32:T32"/>
    <mergeCell ref="U32:Z32"/>
    <mergeCell ref="AA32:AF32"/>
    <mergeCell ref="AG32:AL32"/>
    <mergeCell ref="A56:BG56"/>
    <mergeCell ref="A59:BG59"/>
    <mergeCell ref="AJ62:BG62"/>
    <mergeCell ref="B40:BG43"/>
    <mergeCell ref="B45:AU45"/>
    <mergeCell ref="AW45:BG45"/>
    <mergeCell ref="A47:BG47"/>
    <mergeCell ref="B48:BG54"/>
    <mergeCell ref="A55:BG55"/>
    <mergeCell ref="G61:N61"/>
    <mergeCell ref="U61:BG61"/>
    <mergeCell ref="I62:AD62"/>
    <mergeCell ref="R63:Y63"/>
    <mergeCell ref="AK63:AT63"/>
    <mergeCell ref="AV63:BF63"/>
    <mergeCell ref="A64:BG64"/>
    <mergeCell ref="O65:AR65"/>
    <mergeCell ref="AS65:AY66"/>
    <mergeCell ref="O66:T66"/>
    <mergeCell ref="U66:Z66"/>
    <mergeCell ref="AA66:AF66"/>
    <mergeCell ref="AG66:AL66"/>
    <mergeCell ref="AM66:AR66"/>
    <mergeCell ref="AZ66:BF66"/>
    <mergeCell ref="E68:N68"/>
    <mergeCell ref="O68:T68"/>
    <mergeCell ref="U68:Z68"/>
    <mergeCell ref="AA68:AF68"/>
    <mergeCell ref="AG68:AL68"/>
    <mergeCell ref="AM68:AR68"/>
    <mergeCell ref="AT68:AX68"/>
    <mergeCell ref="B71:D71"/>
    <mergeCell ref="E71:N71"/>
    <mergeCell ref="AG71:AL71"/>
    <mergeCell ref="AZ71:BF71"/>
    <mergeCell ref="B72:D72"/>
    <mergeCell ref="E72:N72"/>
    <mergeCell ref="AZ72:BF72"/>
    <mergeCell ref="AZ68:BF68"/>
    <mergeCell ref="B70:D70"/>
    <mergeCell ref="E70:N70"/>
    <mergeCell ref="O70:T70"/>
    <mergeCell ref="U70:Z70"/>
    <mergeCell ref="AA70:AF70"/>
    <mergeCell ref="AG70:AL70"/>
    <mergeCell ref="AM70:AR70"/>
    <mergeCell ref="AT70:AX70"/>
    <mergeCell ref="AZ70:BF70"/>
    <mergeCell ref="B69:D69"/>
    <mergeCell ref="E69:N69"/>
    <mergeCell ref="O69:T69"/>
    <mergeCell ref="U69:Z69"/>
    <mergeCell ref="AA69:AF69"/>
    <mergeCell ref="AG69:AL69"/>
    <mergeCell ref="AM69:AR69"/>
    <mergeCell ref="AT69:AX69"/>
    <mergeCell ref="AZ69:BF69"/>
    <mergeCell ref="B68:D68"/>
    <mergeCell ref="AM73:AR73"/>
    <mergeCell ref="AT73:AX73"/>
    <mergeCell ref="AZ73:BF73"/>
    <mergeCell ref="B74:D74"/>
    <mergeCell ref="E74:N74"/>
    <mergeCell ref="O74:T74"/>
    <mergeCell ref="U74:Z74"/>
    <mergeCell ref="AA74:AF74"/>
    <mergeCell ref="AG74:AL74"/>
    <mergeCell ref="AM74:AR74"/>
    <mergeCell ref="B73:D73"/>
    <mergeCell ref="E73:N73"/>
    <mergeCell ref="O73:T73"/>
    <mergeCell ref="U73:Z73"/>
    <mergeCell ref="AA73:AF73"/>
    <mergeCell ref="AG73:AL73"/>
    <mergeCell ref="AT74:AX74"/>
    <mergeCell ref="AZ74:BF74"/>
    <mergeCell ref="B75:D75"/>
    <mergeCell ref="E75:N75"/>
    <mergeCell ref="O75:T75"/>
    <mergeCell ref="U75:Z75"/>
    <mergeCell ref="AA75:AF75"/>
    <mergeCell ref="AG75:AL75"/>
    <mergeCell ref="AM75:AR75"/>
    <mergeCell ref="AT75:AX75"/>
    <mergeCell ref="AZ75:BF75"/>
    <mergeCell ref="A76:BG76"/>
    <mergeCell ref="O77:AR77"/>
    <mergeCell ref="AS77:AY78"/>
    <mergeCell ref="O78:T78"/>
    <mergeCell ref="U78:Z78"/>
    <mergeCell ref="AA78:AF78"/>
    <mergeCell ref="AG78:AL78"/>
    <mergeCell ref="AM78:AR78"/>
    <mergeCell ref="AZ78:BF78"/>
    <mergeCell ref="AM79:AR79"/>
    <mergeCell ref="AT79:AX79"/>
    <mergeCell ref="AZ79:BF79"/>
    <mergeCell ref="B81:D81"/>
    <mergeCell ref="E81:N81"/>
    <mergeCell ref="O81:T81"/>
    <mergeCell ref="U81:Z81"/>
    <mergeCell ref="AA81:AF81"/>
    <mergeCell ref="AG81:AL81"/>
    <mergeCell ref="AM81:AR81"/>
    <mergeCell ref="B79:D79"/>
    <mergeCell ref="E79:N79"/>
    <mergeCell ref="O79:T79"/>
    <mergeCell ref="U79:Z79"/>
    <mergeCell ref="AA79:AF79"/>
    <mergeCell ref="AG79:AL79"/>
    <mergeCell ref="AT81:AX81"/>
    <mergeCell ref="AZ81:BF81"/>
    <mergeCell ref="B80:D80"/>
    <mergeCell ref="E80:N80"/>
    <mergeCell ref="O80:T80"/>
    <mergeCell ref="U80:Z80"/>
    <mergeCell ref="AA80:AF80"/>
    <mergeCell ref="AG80:AL80"/>
    <mergeCell ref="B82:D82"/>
    <mergeCell ref="E82:N82"/>
    <mergeCell ref="O82:T82"/>
    <mergeCell ref="U82:Z82"/>
    <mergeCell ref="AA82:AF82"/>
    <mergeCell ref="AG82:AL82"/>
    <mergeCell ref="AM82:AR82"/>
    <mergeCell ref="AT82:AX82"/>
    <mergeCell ref="AZ82:BF82"/>
    <mergeCell ref="B83:D83"/>
    <mergeCell ref="E83:N83"/>
    <mergeCell ref="O83:T83"/>
    <mergeCell ref="U83:Z83"/>
    <mergeCell ref="AA83:AF83"/>
    <mergeCell ref="AG83:AL83"/>
    <mergeCell ref="AM83:AR83"/>
    <mergeCell ref="AT83:AX83"/>
    <mergeCell ref="AZ83:BF83"/>
    <mergeCell ref="AM84:AR84"/>
    <mergeCell ref="AT84:AX84"/>
    <mergeCell ref="AZ84:BF84"/>
    <mergeCell ref="B85:D85"/>
    <mergeCell ref="E85:N85"/>
    <mergeCell ref="O85:T85"/>
    <mergeCell ref="U85:Z85"/>
    <mergeCell ref="AA85:AF85"/>
    <mergeCell ref="AG85:AL85"/>
    <mergeCell ref="AM85:AR85"/>
    <mergeCell ref="B84:D84"/>
    <mergeCell ref="E84:N84"/>
    <mergeCell ref="O84:T84"/>
    <mergeCell ref="U84:Z84"/>
    <mergeCell ref="AA84:AF84"/>
    <mergeCell ref="AG84:AL84"/>
    <mergeCell ref="AT85:AX85"/>
    <mergeCell ref="AZ85:BF85"/>
    <mergeCell ref="AT92:AX92"/>
    <mergeCell ref="AZ92:BF92"/>
    <mergeCell ref="A87:BG87"/>
    <mergeCell ref="O88:AR88"/>
    <mergeCell ref="AS88:AY89"/>
    <mergeCell ref="O89:T89"/>
    <mergeCell ref="U89:Z89"/>
    <mergeCell ref="AA89:AF89"/>
    <mergeCell ref="AG89:AL89"/>
    <mergeCell ref="AM89:AR89"/>
    <mergeCell ref="AZ89:BF89"/>
    <mergeCell ref="B92:D92"/>
    <mergeCell ref="E92:N92"/>
    <mergeCell ref="O92:T92"/>
    <mergeCell ref="U92:Z92"/>
    <mergeCell ref="AA92:AF92"/>
    <mergeCell ref="AG92:AL92"/>
    <mergeCell ref="AM92:AR92"/>
    <mergeCell ref="B90:D90"/>
    <mergeCell ref="E90:N90"/>
    <mergeCell ref="O90:T90"/>
    <mergeCell ref="U90:Z90"/>
    <mergeCell ref="AA90:AF90"/>
    <mergeCell ref="AG90:AL90"/>
    <mergeCell ref="B93:D93"/>
    <mergeCell ref="E93:N93"/>
    <mergeCell ref="O93:T93"/>
    <mergeCell ref="U93:Z93"/>
    <mergeCell ref="AA93:AF93"/>
    <mergeCell ref="AG93:AL93"/>
    <mergeCell ref="AM93:AR93"/>
    <mergeCell ref="AT93:AX93"/>
    <mergeCell ref="AZ93:BF93"/>
    <mergeCell ref="B94:D94"/>
    <mergeCell ref="E94:N94"/>
    <mergeCell ref="O94:T94"/>
    <mergeCell ref="U94:Z94"/>
    <mergeCell ref="AA94:AF94"/>
    <mergeCell ref="AG94:AL94"/>
    <mergeCell ref="AM94:AR94"/>
    <mergeCell ref="AT94:AX94"/>
    <mergeCell ref="AZ94:BF94"/>
    <mergeCell ref="AM95:AR95"/>
    <mergeCell ref="AT95:AX95"/>
    <mergeCell ref="AZ95:BF95"/>
    <mergeCell ref="B96:D96"/>
    <mergeCell ref="E96:N96"/>
    <mergeCell ref="O96:T96"/>
    <mergeCell ref="U96:Z96"/>
    <mergeCell ref="AA96:AF96"/>
    <mergeCell ref="AG96:AL96"/>
    <mergeCell ref="AM96:AR96"/>
    <mergeCell ref="B95:D95"/>
    <mergeCell ref="E95:N95"/>
    <mergeCell ref="O95:T95"/>
    <mergeCell ref="U95:Z95"/>
    <mergeCell ref="AA95:AF95"/>
    <mergeCell ref="AG95:AL95"/>
    <mergeCell ref="BI16:BI18"/>
    <mergeCell ref="S8:Y8"/>
    <mergeCell ref="B106:AU106"/>
    <mergeCell ref="AW106:BG106"/>
    <mergeCell ref="A108:BG108"/>
    <mergeCell ref="B109:BG113"/>
    <mergeCell ref="A114:BG114"/>
    <mergeCell ref="A115:BG115"/>
    <mergeCell ref="AZ97:BF97"/>
    <mergeCell ref="B98:BF98"/>
    <mergeCell ref="A99:BG99"/>
    <mergeCell ref="B100:AU100"/>
    <mergeCell ref="AW100:BG100"/>
    <mergeCell ref="B102:BG105"/>
    <mergeCell ref="AT96:AX96"/>
    <mergeCell ref="AZ96:BF96"/>
    <mergeCell ref="B97:D97"/>
    <mergeCell ref="E97:N97"/>
    <mergeCell ref="O97:T97"/>
    <mergeCell ref="U97:Z97"/>
    <mergeCell ref="AA97:AF97"/>
    <mergeCell ref="AG97:AL97"/>
    <mergeCell ref="AM97:AR97"/>
    <mergeCell ref="AT97:AX97"/>
    <mergeCell ref="AM80:AR80"/>
    <mergeCell ref="AT80:AX80"/>
    <mergeCell ref="AZ80:BF80"/>
    <mergeCell ref="B91:D91"/>
    <mergeCell ref="E91:N91"/>
    <mergeCell ref="O91:T91"/>
    <mergeCell ref="U91:Z91"/>
    <mergeCell ref="AA91:AF91"/>
    <mergeCell ref="AG91:AL91"/>
    <mergeCell ref="AM91:AR91"/>
    <mergeCell ref="AT91:AX91"/>
    <mergeCell ref="AZ91:BF91"/>
    <mergeCell ref="AM90:AR90"/>
    <mergeCell ref="AT90:AX90"/>
    <mergeCell ref="AZ90:BF90"/>
    <mergeCell ref="B86:D86"/>
    <mergeCell ref="E86:N86"/>
    <mergeCell ref="O86:T86"/>
    <mergeCell ref="U86:Z86"/>
    <mergeCell ref="AA86:AF86"/>
    <mergeCell ref="AG86:AL86"/>
    <mergeCell ref="AM86:AR86"/>
    <mergeCell ref="AT86:AX86"/>
    <mergeCell ref="AZ86:BF86"/>
    <mergeCell ref="O12:T12"/>
    <mergeCell ref="U12:Z12"/>
    <mergeCell ref="AA12:AF12"/>
    <mergeCell ref="AG12:AL12"/>
    <mergeCell ref="AM12:AR12"/>
    <mergeCell ref="AZ12:BF12"/>
    <mergeCell ref="B13:N13"/>
    <mergeCell ref="B26:D26"/>
    <mergeCell ref="E26:N26"/>
    <mergeCell ref="O26:T26"/>
    <mergeCell ref="U26:Z26"/>
    <mergeCell ref="AA26:AF26"/>
    <mergeCell ref="AG26:AL26"/>
    <mergeCell ref="AM26:AR26"/>
    <mergeCell ref="AT26:AX26"/>
    <mergeCell ref="AZ26:BF26"/>
    <mergeCell ref="AM21:AR21"/>
    <mergeCell ref="AT21:AX21"/>
    <mergeCell ref="AZ21:BF21"/>
    <mergeCell ref="B22:BF22"/>
    <mergeCell ref="A23:BG23"/>
    <mergeCell ref="O24:AR24"/>
    <mergeCell ref="AS24:AY25"/>
    <mergeCell ref="AM19:AR19"/>
    <mergeCell ref="O25:T25"/>
    <mergeCell ref="U25:Z25"/>
    <mergeCell ref="AA25:AF25"/>
    <mergeCell ref="AG25:AL25"/>
    <mergeCell ref="AM25:AR25"/>
    <mergeCell ref="AZ25:BF25"/>
    <mergeCell ref="B21:D21"/>
    <mergeCell ref="E21:N21"/>
    <mergeCell ref="E27:N27"/>
    <mergeCell ref="O27:T27"/>
    <mergeCell ref="U27:Z27"/>
    <mergeCell ref="AA27:AF27"/>
    <mergeCell ref="AG27:AL27"/>
    <mergeCell ref="AM27:AR27"/>
    <mergeCell ref="AT27:AX27"/>
    <mergeCell ref="AZ27:BF27"/>
    <mergeCell ref="B27:D27"/>
    <mergeCell ref="O21:T21"/>
    <mergeCell ref="U21:Z21"/>
    <mergeCell ref="AA21:AF21"/>
    <mergeCell ref="AG21:AL21"/>
  </mergeCells>
  <conditionalFormatting sqref="B22">
    <cfRule type="cellIs" dxfId="18" priority="18" operator="equal">
      <formula>"SALARY DOES NOT TIE TO CALCULATION PAGE"</formula>
    </cfRule>
  </conditionalFormatting>
  <conditionalFormatting sqref="B34">
    <cfRule type="cellIs" dxfId="17" priority="20" operator="equal">
      <formula>"SALARY DOES NOT TIE TO CALCULATION PAGE"</formula>
    </cfRule>
  </conditionalFormatting>
  <conditionalFormatting sqref="B98">
    <cfRule type="cellIs" dxfId="16" priority="6" operator="equal">
      <formula>"EMPLOYEE SIGNATURE REQUIRED BELOW"</formula>
    </cfRule>
  </conditionalFormatting>
  <conditionalFormatting sqref="B22:BF22">
    <cfRule type="cellIs" dxfId="15" priority="10" operator="equal">
      <formula>"SELECT OTHER LEAVE TYPE"</formula>
    </cfRule>
    <cfRule type="cellIs" dxfId="14" priority="17" operator="equal">
      <formula>"EMPLOYEE SIGNATURE REQUIRED BELOW"</formula>
    </cfRule>
  </conditionalFormatting>
  <conditionalFormatting sqref="B98:BF98">
    <cfRule type="cellIs" dxfId="13" priority="3" operator="equal">
      <formula>"TOTAL HOURS MUST BE ZERO"</formula>
    </cfRule>
    <cfRule type="cellIs" dxfId="12" priority="4" operator="equal">
      <formula>"ATTACH SUPPORTING DOCUMENTATION FROM HR"</formula>
    </cfRule>
  </conditionalFormatting>
  <conditionalFormatting sqref="B40:BG46">
    <cfRule type="expression" dxfId="11" priority="21">
      <formula>$BJ$40=0</formula>
    </cfRule>
  </conditionalFormatting>
  <conditionalFormatting sqref="B102:BG107">
    <cfRule type="expression" dxfId="10" priority="23">
      <formula>$BJ$102=0</formula>
    </cfRule>
  </conditionalFormatting>
  <conditionalFormatting sqref="E16:N16">
    <cfRule type="expression" dxfId="9" priority="9">
      <formula>$BS$16="x"</formula>
    </cfRule>
  </conditionalFormatting>
  <conditionalFormatting sqref="E17:N18">
    <cfRule type="expression" dxfId="8" priority="7">
      <formula>$BS$17="x"</formula>
    </cfRule>
  </conditionalFormatting>
  <conditionalFormatting sqref="E18:N18">
    <cfRule type="expression" dxfId="7" priority="8">
      <formula>$BS$18="x"</formula>
    </cfRule>
  </conditionalFormatting>
  <conditionalFormatting sqref="O66:T66">
    <cfRule type="expression" dxfId="6" priority="12">
      <formula>AND(O66="",OR(O68&lt;&gt;"",O70&lt;&gt;"",O73&lt;&gt;"",O74&lt;&gt;""))</formula>
    </cfRule>
  </conditionalFormatting>
  <conditionalFormatting sqref="O78:AR78">
    <cfRule type="expression" dxfId="5" priority="1">
      <formula>AND(O78="",OR(O79&lt;&gt;"",O81&lt;&gt;"",O84&lt;&gt;"",O85&lt;&gt;""))</formula>
    </cfRule>
  </conditionalFormatting>
  <conditionalFormatting sqref="O97:AR97">
    <cfRule type="cellIs" dxfId="4" priority="2" operator="notEqual">
      <formula>0</formula>
    </cfRule>
  </conditionalFormatting>
  <pageMargins left="0.7" right="0.7" top="0.75" bottom="0.75" header="0.3" footer="0.3"/>
  <pageSetup scale="78" orientation="portrait" horizontalDpi="1200" verticalDpi="1200" r:id="rId1"/>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8E3F-CF78-47F9-A789-7E38E1E1F30D}">
  <sheetPr>
    <pageSetUpPr fitToPage="1"/>
  </sheetPr>
  <dimension ref="A1:BG44"/>
  <sheetViews>
    <sheetView workbookViewId="0">
      <selection activeCell="AV8" sqref="AV8:BB8"/>
    </sheetView>
  </sheetViews>
  <sheetFormatPr defaultRowHeight="15" x14ac:dyDescent="0.25"/>
  <cols>
    <col min="1" max="1" width="1.7109375" customWidth="1"/>
    <col min="2" max="10" width="1.5703125" customWidth="1"/>
    <col min="11" max="55" width="1.7109375" customWidth="1"/>
    <col min="56" max="56" width="20.28515625" customWidth="1"/>
    <col min="57" max="57" width="14.140625" customWidth="1"/>
    <col min="58" max="58" width="4.42578125" customWidth="1"/>
    <col min="60" max="153" width="1.7109375" customWidth="1"/>
  </cols>
  <sheetData>
    <row r="1" spans="1:57" x14ac:dyDescent="0.25">
      <c r="BD1" t="s">
        <v>0</v>
      </c>
    </row>
    <row r="2" spans="1:57" ht="22.15" customHeight="1" x14ac:dyDescent="0.25">
      <c r="BD2" t="s">
        <v>42</v>
      </c>
    </row>
    <row r="3" spans="1:57" x14ac:dyDescent="0.25">
      <c r="A3" s="87" t="s">
        <v>43</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t="s">
        <v>62</v>
      </c>
    </row>
    <row r="4" spans="1:57" ht="17.25" customHeight="1" x14ac:dyDescent="0.25">
      <c r="A4" s="108" t="s">
        <v>69</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row>
    <row r="5" spans="1:57" x14ac:dyDescent="0.25">
      <c r="A5" t="s">
        <v>3</v>
      </c>
      <c r="H5" s="110"/>
      <c r="I5" s="110"/>
      <c r="J5" s="110"/>
      <c r="K5" s="110"/>
      <c r="L5" s="110"/>
      <c r="M5" s="110"/>
      <c r="N5" s="110"/>
      <c r="T5" t="s">
        <v>4</v>
      </c>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row>
    <row r="6" spans="1:57" x14ac:dyDescent="0.25">
      <c r="A6" t="s">
        <v>5</v>
      </c>
      <c r="H6" s="110"/>
      <c r="I6" s="110"/>
      <c r="J6" s="110"/>
      <c r="K6" s="110"/>
      <c r="L6" s="110"/>
      <c r="M6" s="110"/>
      <c r="N6" s="110"/>
      <c r="O6" s="110"/>
      <c r="P6" s="110"/>
      <c r="Q6" s="110"/>
      <c r="R6" s="110"/>
      <c r="S6" s="110"/>
      <c r="T6" s="110"/>
      <c r="U6" s="110"/>
      <c r="V6" s="110"/>
      <c r="W6" s="110"/>
      <c r="X6" s="110"/>
      <c r="Y6" s="110"/>
      <c r="Z6" s="110"/>
      <c r="AA6" s="110"/>
      <c r="AB6" s="110"/>
      <c r="AC6" s="110"/>
      <c r="AE6" t="s">
        <v>6</v>
      </c>
      <c r="AH6" s="2"/>
      <c r="AI6" s="2"/>
      <c r="AJ6" s="2"/>
      <c r="AK6" s="2"/>
      <c r="AL6" s="2"/>
      <c r="AM6" s="2"/>
      <c r="AN6" s="2"/>
      <c r="AO6" s="117"/>
      <c r="AP6" s="117"/>
      <c r="AQ6" s="117"/>
      <c r="AR6" s="117"/>
      <c r="AS6" s="117"/>
      <c r="AT6" s="117"/>
      <c r="AU6" s="117"/>
      <c r="AV6" s="117"/>
      <c r="AW6" s="117"/>
      <c r="AX6" s="117"/>
      <c r="AY6" s="117"/>
      <c r="AZ6" s="117"/>
      <c r="BA6" s="117"/>
      <c r="BB6" s="117"/>
      <c r="BC6" s="117"/>
      <c r="BD6" t="s">
        <v>7</v>
      </c>
    </row>
    <row r="7" spans="1:57" x14ac:dyDescent="0.25">
      <c r="A7" t="s">
        <v>8</v>
      </c>
      <c r="R7" s="151"/>
      <c r="S7" s="152"/>
      <c r="T7" s="152"/>
      <c r="U7" s="152"/>
      <c r="V7" s="152"/>
      <c r="W7" s="152"/>
      <c r="X7" s="152"/>
      <c r="AB7" t="s">
        <v>9</v>
      </c>
      <c r="AK7" s="102" t="str">
        <f>IF(R7="","",TEXT(R7-13,"m/dd/yyyy"))</f>
        <v/>
      </c>
      <c r="AL7" s="102"/>
      <c r="AM7" s="102"/>
      <c r="AN7" s="102"/>
      <c r="AO7" s="102"/>
      <c r="AP7" s="102"/>
      <c r="AQ7" s="102"/>
      <c r="AR7" s="102"/>
      <c r="AS7" s="102"/>
      <c r="AT7" s="2" t="s">
        <v>10</v>
      </c>
      <c r="AU7" s="120" t="str">
        <f>TEXT(R7,"m/dd/yyyy")</f>
        <v>1/00/1900</v>
      </c>
      <c r="AV7" s="120"/>
      <c r="AW7" s="120"/>
      <c r="AX7" s="120"/>
      <c r="AY7" s="120"/>
      <c r="AZ7" s="120"/>
      <c r="BA7" s="120"/>
      <c r="BB7" s="120"/>
      <c r="BC7" s="120"/>
    </row>
    <row r="8" spans="1:57" x14ac:dyDescent="0.25">
      <c r="A8" t="s">
        <v>77</v>
      </c>
      <c r="R8" s="153"/>
      <c r="S8" s="153"/>
      <c r="T8" s="153"/>
      <c r="U8" s="153"/>
      <c r="V8" s="153"/>
      <c r="W8" s="153"/>
      <c r="X8" s="153"/>
      <c r="AD8" t="s">
        <v>67</v>
      </c>
      <c r="AV8" s="83"/>
      <c r="AW8" s="83"/>
      <c r="AX8" s="83"/>
      <c r="AY8" s="83"/>
      <c r="AZ8" s="83"/>
      <c r="BA8" s="83"/>
      <c r="BB8" s="83"/>
      <c r="BC8" s="25"/>
      <c r="BD8" t="s">
        <v>57</v>
      </c>
      <c r="BE8" s="25"/>
    </row>
    <row r="9" spans="1:57" x14ac:dyDescent="0.25">
      <c r="A9" s="62" t="s">
        <v>11</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t="s">
        <v>12</v>
      </c>
    </row>
    <row r="10" spans="1:57" x14ac:dyDescent="0.25">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row>
    <row r="11" spans="1:57" ht="14.45" customHeight="1" x14ac:dyDescent="0.25">
      <c r="O11" s="63" t="s">
        <v>44</v>
      </c>
      <c r="P11" s="64"/>
      <c r="Q11" s="64"/>
      <c r="R11" s="64"/>
      <c r="S11" s="64"/>
      <c r="T11" s="64"/>
      <c r="U11" s="64"/>
      <c r="V11" s="64"/>
      <c r="W11" s="64"/>
      <c r="X11" s="64"/>
      <c r="Y11" s="64"/>
      <c r="Z11" s="64"/>
      <c r="AA11" s="64"/>
      <c r="AB11" s="64"/>
      <c r="AC11" s="64"/>
      <c r="AD11" s="64"/>
      <c r="AE11" s="64"/>
      <c r="AF11" s="64"/>
      <c r="AG11" s="65"/>
      <c r="AJ11" s="63" t="s">
        <v>45</v>
      </c>
      <c r="AK11" s="64"/>
      <c r="AL11" s="64"/>
      <c r="AM11" s="64"/>
      <c r="AN11" s="64"/>
      <c r="AO11" s="64"/>
      <c r="AP11" s="64"/>
      <c r="AQ11" s="64"/>
      <c r="AR11" s="64"/>
      <c r="AS11" s="64"/>
      <c r="AT11" s="64"/>
      <c r="AU11" s="64"/>
      <c r="AV11" s="64"/>
      <c r="AW11" s="64"/>
      <c r="AX11" s="64"/>
      <c r="AY11" s="64"/>
      <c r="AZ11" s="64"/>
      <c r="BA11" s="64"/>
      <c r="BB11" s="65"/>
    </row>
    <row r="12" spans="1:57" x14ac:dyDescent="0.25">
      <c r="B12" s="7" t="s">
        <v>38</v>
      </c>
      <c r="C12" s="7"/>
      <c r="D12" s="7"/>
      <c r="E12" s="7"/>
      <c r="F12" s="7"/>
      <c r="G12" s="7"/>
      <c r="H12" s="7"/>
      <c r="I12" s="7"/>
      <c r="J12" s="7"/>
      <c r="K12" s="7"/>
      <c r="O12" s="33" t="str">
        <f>IF(R7="","",TEXT(R7-7,"M/D/YYYY"))</f>
        <v/>
      </c>
      <c r="P12" s="34"/>
      <c r="Q12" s="34"/>
      <c r="R12" s="34"/>
      <c r="S12" s="34"/>
      <c r="T12" s="35"/>
      <c r="U12" s="33" t="str">
        <f>IF(R7="","",TEXT(+O12+7,"m/d/yyyy"))</f>
        <v/>
      </c>
      <c r="V12" s="138"/>
      <c r="W12" s="138"/>
      <c r="X12" s="138"/>
      <c r="Y12" s="138"/>
      <c r="Z12" s="139"/>
      <c r="AA12" s="36" t="s">
        <v>16</v>
      </c>
      <c r="AB12" s="37"/>
      <c r="AC12" s="37"/>
      <c r="AD12" s="37"/>
      <c r="AE12" s="37"/>
      <c r="AF12" s="37"/>
      <c r="AG12" s="38"/>
      <c r="AJ12" s="140" t="str">
        <f>+O12</f>
        <v/>
      </c>
      <c r="AK12" s="141"/>
      <c r="AL12" s="141"/>
      <c r="AM12" s="141"/>
      <c r="AN12" s="141"/>
      <c r="AO12" s="142"/>
      <c r="AP12" s="140" t="str">
        <f>+U12</f>
        <v/>
      </c>
      <c r="AQ12" s="141"/>
      <c r="AR12" s="141"/>
      <c r="AS12" s="141"/>
      <c r="AT12" s="141"/>
      <c r="AU12" s="142"/>
      <c r="AV12" s="36" t="s">
        <v>16</v>
      </c>
      <c r="AW12" s="37"/>
      <c r="AX12" s="37"/>
      <c r="AY12" s="37"/>
      <c r="AZ12" s="37"/>
      <c r="BA12" s="37"/>
      <c r="BB12" s="38"/>
      <c r="BD12" t="s">
        <v>51</v>
      </c>
    </row>
    <row r="13" spans="1:57" x14ac:dyDescent="0.25">
      <c r="B13" s="7" t="s">
        <v>81</v>
      </c>
      <c r="C13" s="32"/>
      <c r="D13" s="32"/>
      <c r="E13" s="32"/>
      <c r="F13" s="32"/>
      <c r="G13" s="32"/>
      <c r="H13" s="32"/>
      <c r="I13" s="32"/>
      <c r="J13" s="32"/>
      <c r="K13" s="32"/>
      <c r="L13" s="32"/>
      <c r="M13" s="32"/>
      <c r="N13" s="32"/>
      <c r="O13" s="143"/>
      <c r="P13" s="144"/>
      <c r="Q13" s="144"/>
      <c r="R13" s="144"/>
      <c r="S13" s="144"/>
      <c r="T13" s="145"/>
      <c r="U13" s="143"/>
      <c r="V13" s="144"/>
      <c r="W13" s="144"/>
      <c r="X13" s="144"/>
      <c r="Y13" s="144"/>
      <c r="Z13" s="145"/>
      <c r="AA13" s="146">
        <f>SUM(O13:Z13)</f>
        <v>0</v>
      </c>
      <c r="AB13" s="147"/>
      <c r="AC13" s="147"/>
      <c r="AD13" s="147"/>
      <c r="AE13" s="147"/>
      <c r="AF13" s="147"/>
      <c r="AG13" s="148"/>
      <c r="AJ13" s="149">
        <f t="shared" ref="AJ13:AJ20" si="0">+O13*$R$8</f>
        <v>0</v>
      </c>
      <c r="AK13" s="150"/>
      <c r="AL13" s="150"/>
      <c r="AM13" s="150"/>
      <c r="AN13" s="150"/>
      <c r="AO13" s="150"/>
      <c r="AP13" s="149">
        <f t="shared" ref="AP13:AP20" si="1">+U13*$R$8</f>
        <v>0</v>
      </c>
      <c r="AQ13" s="150"/>
      <c r="AR13" s="150"/>
      <c r="AS13" s="150"/>
      <c r="AT13" s="150"/>
      <c r="AU13" s="150"/>
      <c r="AV13" s="146">
        <f>SUM(AJ13:AU13)</f>
        <v>0</v>
      </c>
      <c r="AW13" s="147"/>
      <c r="AX13" s="147"/>
      <c r="AY13" s="147"/>
      <c r="AZ13" s="147"/>
      <c r="BA13" s="147"/>
      <c r="BB13" s="148"/>
      <c r="BD13" s="16" t="s">
        <v>80</v>
      </c>
    </row>
    <row r="14" spans="1:57" x14ac:dyDescent="0.25">
      <c r="B14" s="48" t="s">
        <v>83</v>
      </c>
      <c r="C14" s="39"/>
      <c r="D14" s="39"/>
      <c r="E14" s="40" t="s">
        <v>17</v>
      </c>
      <c r="F14" s="40"/>
      <c r="G14" s="40"/>
      <c r="H14" s="40"/>
      <c r="I14" s="40"/>
      <c r="J14" s="40"/>
      <c r="K14" s="40"/>
      <c r="L14" s="40"/>
      <c r="M14" s="40"/>
      <c r="N14" s="40"/>
      <c r="O14" s="135"/>
      <c r="P14" s="136"/>
      <c r="Q14" s="136"/>
      <c r="R14" s="136"/>
      <c r="S14" s="136"/>
      <c r="T14" s="137"/>
      <c r="U14" s="72"/>
      <c r="V14" s="73"/>
      <c r="W14" s="73"/>
      <c r="X14" s="73"/>
      <c r="Y14" s="73"/>
      <c r="Z14" s="74"/>
      <c r="AA14" s="45">
        <f>SUM(O14:Z14)</f>
        <v>0</v>
      </c>
      <c r="AB14" s="46"/>
      <c r="AC14" s="46"/>
      <c r="AD14" s="46"/>
      <c r="AE14" s="46"/>
      <c r="AF14" s="46"/>
      <c r="AG14" s="47"/>
      <c r="AJ14" s="41">
        <f t="shared" si="0"/>
        <v>0</v>
      </c>
      <c r="AK14" s="42"/>
      <c r="AL14" s="42"/>
      <c r="AM14" s="42"/>
      <c r="AN14" s="42"/>
      <c r="AO14" s="42"/>
      <c r="AP14" s="41">
        <f t="shared" si="1"/>
        <v>0</v>
      </c>
      <c r="AQ14" s="42"/>
      <c r="AR14" s="42"/>
      <c r="AS14" s="42"/>
      <c r="AT14" s="42"/>
      <c r="AU14" s="42"/>
      <c r="AV14" s="45">
        <f>SUM(AJ14:AU14)</f>
        <v>0</v>
      </c>
      <c r="AW14" s="46"/>
      <c r="AX14" s="46"/>
      <c r="AY14" s="46"/>
      <c r="AZ14" s="46"/>
      <c r="BA14" s="46"/>
      <c r="BB14" s="47"/>
      <c r="BD14" t="s">
        <v>60</v>
      </c>
    </row>
    <row r="15" spans="1:57" x14ac:dyDescent="0.25">
      <c r="B15" s="48" t="s">
        <v>46</v>
      </c>
      <c r="C15" s="39"/>
      <c r="D15" s="39"/>
      <c r="E15" s="40" t="s">
        <v>47</v>
      </c>
      <c r="F15" s="40"/>
      <c r="G15" s="40"/>
      <c r="H15" s="40"/>
      <c r="I15" s="40"/>
      <c r="J15" s="40"/>
      <c r="K15" s="40"/>
      <c r="L15" s="40"/>
      <c r="M15" s="40"/>
      <c r="N15" s="40"/>
      <c r="O15" s="72"/>
      <c r="P15" s="73"/>
      <c r="Q15" s="73"/>
      <c r="R15" s="73"/>
      <c r="S15" s="73"/>
      <c r="T15" s="74"/>
      <c r="U15" s="72"/>
      <c r="V15" s="73"/>
      <c r="W15" s="73"/>
      <c r="X15" s="73"/>
      <c r="Y15" s="73"/>
      <c r="Z15" s="74"/>
      <c r="AA15" s="45">
        <f t="shared" ref="AA15:AA21" si="2">SUM(O15:Z15)</f>
        <v>0</v>
      </c>
      <c r="AB15" s="46"/>
      <c r="AC15" s="46"/>
      <c r="AD15" s="46"/>
      <c r="AE15" s="46"/>
      <c r="AF15" s="46"/>
      <c r="AG15" s="47"/>
      <c r="AJ15" s="41">
        <f t="shared" si="0"/>
        <v>0</v>
      </c>
      <c r="AK15" s="42"/>
      <c r="AL15" s="42"/>
      <c r="AM15" s="42"/>
      <c r="AN15" s="42"/>
      <c r="AO15" s="42"/>
      <c r="AP15" s="41">
        <f t="shared" si="1"/>
        <v>0</v>
      </c>
      <c r="AQ15" s="42"/>
      <c r="AR15" s="42"/>
      <c r="AS15" s="42"/>
      <c r="AT15" s="42"/>
      <c r="AU15" s="42"/>
      <c r="AV15" s="45">
        <f t="shared" ref="AV15:AV21" si="3">SUM(AJ15:AU15)</f>
        <v>0</v>
      </c>
      <c r="AW15" s="46"/>
      <c r="AX15" s="46"/>
      <c r="AY15" s="46"/>
      <c r="AZ15" s="46"/>
      <c r="BA15" s="46"/>
      <c r="BB15" s="47"/>
      <c r="BD15" t="s">
        <v>61</v>
      </c>
    </row>
    <row r="16" spans="1:57" x14ac:dyDescent="0.25">
      <c r="B16" s="48" t="s">
        <v>83</v>
      </c>
      <c r="C16" s="39"/>
      <c r="D16" s="39"/>
      <c r="E16" s="40" t="s">
        <v>65</v>
      </c>
      <c r="F16" s="40"/>
      <c r="G16" s="40"/>
      <c r="H16" s="40"/>
      <c r="I16" s="40"/>
      <c r="J16" s="40"/>
      <c r="K16" s="40"/>
      <c r="L16" s="40"/>
      <c r="M16" s="40"/>
      <c r="N16" s="40"/>
      <c r="O16" s="72"/>
      <c r="P16" s="73"/>
      <c r="Q16" s="73"/>
      <c r="R16" s="73"/>
      <c r="S16" s="73"/>
      <c r="T16" s="74"/>
      <c r="U16" s="72"/>
      <c r="V16" s="73"/>
      <c r="W16" s="73"/>
      <c r="X16" s="73"/>
      <c r="Y16" s="73"/>
      <c r="Z16" s="74"/>
      <c r="AA16" s="45">
        <f t="shared" ref="AA16" si="4">SUM(O16:Z16)</f>
        <v>0</v>
      </c>
      <c r="AB16" s="46"/>
      <c r="AC16" s="46"/>
      <c r="AD16" s="46"/>
      <c r="AE16" s="46"/>
      <c r="AF16" s="46"/>
      <c r="AG16" s="47"/>
      <c r="AJ16" s="41">
        <f t="shared" si="0"/>
        <v>0</v>
      </c>
      <c r="AK16" s="42"/>
      <c r="AL16" s="42"/>
      <c r="AM16" s="42"/>
      <c r="AN16" s="42"/>
      <c r="AO16" s="42"/>
      <c r="AP16" s="41">
        <f t="shared" si="1"/>
        <v>0</v>
      </c>
      <c r="AQ16" s="42"/>
      <c r="AR16" s="42"/>
      <c r="AS16" s="42"/>
      <c r="AT16" s="42"/>
      <c r="AU16" s="42"/>
      <c r="AV16" s="45">
        <f t="shared" ref="AV16" si="5">SUM(AJ16:AU16)</f>
        <v>0</v>
      </c>
      <c r="AW16" s="46"/>
      <c r="AX16" s="46"/>
      <c r="AY16" s="46"/>
      <c r="AZ16" s="46"/>
      <c r="BA16" s="46"/>
      <c r="BB16" s="47"/>
      <c r="BD16" t="s">
        <v>64</v>
      </c>
    </row>
    <row r="17" spans="1:59" ht="14.45" customHeight="1" x14ac:dyDescent="0.25">
      <c r="B17" s="39" t="s">
        <v>82</v>
      </c>
      <c r="C17" s="39"/>
      <c r="D17" s="39"/>
      <c r="E17" s="40" t="s">
        <v>18</v>
      </c>
      <c r="F17" s="40"/>
      <c r="G17" s="40"/>
      <c r="H17" s="40"/>
      <c r="I17" s="40"/>
      <c r="J17" s="40"/>
      <c r="K17" s="40"/>
      <c r="L17" s="40"/>
      <c r="M17" s="40"/>
      <c r="N17" s="40"/>
      <c r="O17" s="72"/>
      <c r="P17" s="73"/>
      <c r="Q17" s="73"/>
      <c r="R17" s="73"/>
      <c r="S17" s="73"/>
      <c r="T17" s="74"/>
      <c r="U17" s="72"/>
      <c r="V17" s="73"/>
      <c r="W17" s="73"/>
      <c r="X17" s="73"/>
      <c r="Y17" s="73"/>
      <c r="Z17" s="74"/>
      <c r="AA17" s="45">
        <f t="shared" si="2"/>
        <v>0</v>
      </c>
      <c r="AB17" s="46"/>
      <c r="AC17" s="46"/>
      <c r="AD17" s="46"/>
      <c r="AE17" s="46"/>
      <c r="AF17" s="46"/>
      <c r="AG17" s="47"/>
      <c r="AJ17" s="41">
        <f t="shared" si="0"/>
        <v>0</v>
      </c>
      <c r="AK17" s="42"/>
      <c r="AL17" s="42"/>
      <c r="AM17" s="42"/>
      <c r="AN17" s="42"/>
      <c r="AO17" s="42"/>
      <c r="AP17" s="41">
        <f t="shared" si="1"/>
        <v>0</v>
      </c>
      <c r="AQ17" s="42"/>
      <c r="AR17" s="42"/>
      <c r="AS17" s="42"/>
      <c r="AT17" s="42"/>
      <c r="AU17" s="42"/>
      <c r="AV17" s="45">
        <f t="shared" si="3"/>
        <v>0</v>
      </c>
      <c r="AW17" s="46"/>
      <c r="AX17" s="46"/>
      <c r="AY17" s="46"/>
      <c r="AZ17" s="46"/>
      <c r="BA17" s="46"/>
      <c r="BB17" s="47"/>
      <c r="BD17" t="s">
        <v>53</v>
      </c>
      <c r="BE17" s="82" t="s">
        <v>55</v>
      </c>
      <c r="BF17" s="82"/>
      <c r="BG17" s="82"/>
    </row>
    <row r="18" spans="1:59" x14ac:dyDescent="0.25">
      <c r="B18" s="39" t="s">
        <v>79</v>
      </c>
      <c r="C18" s="39"/>
      <c r="D18" s="39"/>
      <c r="E18" s="40" t="s">
        <v>19</v>
      </c>
      <c r="F18" s="40"/>
      <c r="G18" s="40"/>
      <c r="H18" s="40"/>
      <c r="I18" s="40"/>
      <c r="J18" s="40"/>
      <c r="K18" s="40"/>
      <c r="L18" s="40"/>
      <c r="M18" s="40"/>
      <c r="N18" s="40"/>
      <c r="O18" s="72"/>
      <c r="P18" s="73"/>
      <c r="Q18" s="73"/>
      <c r="R18" s="73"/>
      <c r="S18" s="73"/>
      <c r="T18" s="74"/>
      <c r="U18" s="72"/>
      <c r="V18" s="73"/>
      <c r="W18" s="73"/>
      <c r="X18" s="73"/>
      <c r="Y18" s="73"/>
      <c r="Z18" s="74"/>
      <c r="AA18" s="45">
        <f t="shared" si="2"/>
        <v>0</v>
      </c>
      <c r="AB18" s="46"/>
      <c r="AC18" s="46"/>
      <c r="AD18" s="46"/>
      <c r="AE18" s="46"/>
      <c r="AF18" s="46"/>
      <c r="AG18" s="47"/>
      <c r="AJ18" s="41">
        <f t="shared" si="0"/>
        <v>0</v>
      </c>
      <c r="AK18" s="42"/>
      <c r="AL18" s="42"/>
      <c r="AM18" s="42"/>
      <c r="AN18" s="42"/>
      <c r="AO18" s="42"/>
      <c r="AP18" s="41">
        <f t="shared" si="1"/>
        <v>0</v>
      </c>
      <c r="AQ18" s="42"/>
      <c r="AR18" s="42"/>
      <c r="AS18" s="42"/>
      <c r="AT18" s="42"/>
      <c r="AU18" s="42"/>
      <c r="AV18" s="45">
        <f t="shared" si="3"/>
        <v>0</v>
      </c>
      <c r="AW18" s="46"/>
      <c r="AX18" s="46"/>
      <c r="AY18" s="46"/>
      <c r="AZ18" s="46"/>
      <c r="BA18" s="46"/>
      <c r="BB18" s="47"/>
      <c r="BD18" t="s">
        <v>20</v>
      </c>
      <c r="BE18" s="82"/>
      <c r="BF18" s="82"/>
      <c r="BG18" s="82"/>
    </row>
    <row r="19" spans="1:59" x14ac:dyDescent="0.25">
      <c r="B19" s="39" t="s">
        <v>78</v>
      </c>
      <c r="C19" s="39"/>
      <c r="D19" s="39"/>
      <c r="E19" s="40" t="s">
        <v>48</v>
      </c>
      <c r="F19" s="40"/>
      <c r="G19" s="40"/>
      <c r="H19" s="40"/>
      <c r="I19" s="40"/>
      <c r="J19" s="40"/>
      <c r="K19" s="40"/>
      <c r="L19" s="40"/>
      <c r="M19" s="40"/>
      <c r="N19" s="40"/>
      <c r="O19" s="72"/>
      <c r="P19" s="73"/>
      <c r="Q19" s="73"/>
      <c r="R19" s="73"/>
      <c r="S19" s="73"/>
      <c r="T19" s="74"/>
      <c r="U19" s="72"/>
      <c r="V19" s="73"/>
      <c r="W19" s="73"/>
      <c r="X19" s="73"/>
      <c r="Y19" s="73"/>
      <c r="Z19" s="74"/>
      <c r="AA19" s="45">
        <f t="shared" si="2"/>
        <v>0</v>
      </c>
      <c r="AB19" s="46"/>
      <c r="AC19" s="46"/>
      <c r="AD19" s="46"/>
      <c r="AE19" s="46"/>
      <c r="AF19" s="46"/>
      <c r="AG19" s="47"/>
      <c r="AJ19" s="41">
        <f t="shared" si="0"/>
        <v>0</v>
      </c>
      <c r="AK19" s="42"/>
      <c r="AL19" s="42"/>
      <c r="AM19" s="42"/>
      <c r="AN19" s="42"/>
      <c r="AO19" s="42"/>
      <c r="AP19" s="41">
        <f t="shared" si="1"/>
        <v>0</v>
      </c>
      <c r="AQ19" s="42"/>
      <c r="AR19" s="42"/>
      <c r="AS19" s="42"/>
      <c r="AT19" s="42"/>
      <c r="AU19" s="42"/>
      <c r="AV19" s="45">
        <f t="shared" si="3"/>
        <v>0</v>
      </c>
      <c r="AW19" s="46"/>
      <c r="AX19" s="46"/>
      <c r="AY19" s="46"/>
      <c r="AZ19" s="46"/>
      <c r="BA19" s="46"/>
      <c r="BB19" s="47"/>
      <c r="BD19" t="s">
        <v>54</v>
      </c>
      <c r="BE19" s="82"/>
      <c r="BF19" s="82"/>
      <c r="BG19" s="82"/>
    </row>
    <row r="20" spans="1:59" x14ac:dyDescent="0.25">
      <c r="B20" s="39" t="s">
        <v>22</v>
      </c>
      <c r="C20" s="39"/>
      <c r="D20" s="39"/>
      <c r="E20" s="40" t="s">
        <v>23</v>
      </c>
      <c r="F20" s="40"/>
      <c r="G20" s="40"/>
      <c r="H20" s="40"/>
      <c r="I20" s="40"/>
      <c r="J20" s="40"/>
      <c r="K20" s="40"/>
      <c r="L20" s="40"/>
      <c r="M20" s="40"/>
      <c r="N20" s="40"/>
      <c r="O20" s="72"/>
      <c r="P20" s="73"/>
      <c r="Q20" s="73"/>
      <c r="R20" s="73"/>
      <c r="S20" s="73"/>
      <c r="T20" s="74"/>
      <c r="U20" s="72"/>
      <c r="V20" s="73"/>
      <c r="W20" s="73"/>
      <c r="X20" s="73"/>
      <c r="Y20" s="73"/>
      <c r="Z20" s="74"/>
      <c r="AA20" s="45">
        <f t="shared" si="2"/>
        <v>0</v>
      </c>
      <c r="AB20" s="46"/>
      <c r="AC20" s="46"/>
      <c r="AD20" s="46"/>
      <c r="AE20" s="46"/>
      <c r="AF20" s="46"/>
      <c r="AG20" s="47"/>
      <c r="AJ20" s="41">
        <f t="shared" si="0"/>
        <v>0</v>
      </c>
      <c r="AK20" s="42"/>
      <c r="AL20" s="42"/>
      <c r="AM20" s="42"/>
      <c r="AN20" s="42"/>
      <c r="AO20" s="42"/>
      <c r="AP20" s="41">
        <f t="shared" si="1"/>
        <v>0</v>
      </c>
      <c r="AQ20" s="42"/>
      <c r="AR20" s="42"/>
      <c r="AS20" s="42"/>
      <c r="AT20" s="42"/>
      <c r="AU20" s="42"/>
      <c r="AV20" s="45">
        <f t="shared" si="3"/>
        <v>0</v>
      </c>
      <c r="AW20" s="46"/>
      <c r="AX20" s="46"/>
      <c r="AY20" s="46"/>
      <c r="AZ20" s="46"/>
      <c r="BA20" s="46"/>
      <c r="BB20" s="47"/>
      <c r="BD20" t="s">
        <v>56</v>
      </c>
    </row>
    <row r="21" spans="1:59" x14ac:dyDescent="0.25">
      <c r="B21" s="39"/>
      <c r="C21" s="39"/>
      <c r="D21" s="39"/>
      <c r="E21" s="40" t="s">
        <v>24</v>
      </c>
      <c r="F21" s="40"/>
      <c r="G21" s="40"/>
      <c r="H21" s="40"/>
      <c r="I21" s="40"/>
      <c r="J21" s="40"/>
      <c r="K21" s="40"/>
      <c r="L21" s="40"/>
      <c r="M21" s="40"/>
      <c r="N21" s="40"/>
      <c r="O21" s="132">
        <f>IF(AJ21=0,0,ROUND(AJ21/(R8),2))</f>
        <v>0</v>
      </c>
      <c r="P21" s="133"/>
      <c r="Q21" s="133"/>
      <c r="R21" s="133"/>
      <c r="S21" s="133"/>
      <c r="T21" s="134"/>
      <c r="U21" s="132">
        <f>IF(AP21=0,0,ROUND(AP21/(R8),2))</f>
        <v>0</v>
      </c>
      <c r="V21" s="133"/>
      <c r="W21" s="133"/>
      <c r="X21" s="133"/>
      <c r="Y21" s="133"/>
      <c r="Z21" s="134"/>
      <c r="AA21" s="45">
        <f t="shared" si="2"/>
        <v>0</v>
      </c>
      <c r="AB21" s="46"/>
      <c r="AC21" s="46"/>
      <c r="AD21" s="46"/>
      <c r="AE21" s="46"/>
      <c r="AF21" s="46"/>
      <c r="AG21" s="47"/>
      <c r="AJ21" s="72"/>
      <c r="AK21" s="73"/>
      <c r="AL21" s="73"/>
      <c r="AM21" s="73"/>
      <c r="AN21" s="73"/>
      <c r="AO21" s="74"/>
      <c r="AP21" s="72"/>
      <c r="AQ21" s="73"/>
      <c r="AR21" s="73"/>
      <c r="AS21" s="73"/>
      <c r="AT21" s="73"/>
      <c r="AU21" s="74"/>
      <c r="AV21" s="45">
        <f t="shared" si="3"/>
        <v>0</v>
      </c>
      <c r="AW21" s="46"/>
      <c r="AX21" s="46"/>
      <c r="AY21" s="46"/>
      <c r="AZ21" s="46"/>
      <c r="BA21" s="46"/>
      <c r="BB21" s="47"/>
      <c r="BD21" t="s">
        <v>59</v>
      </c>
    </row>
    <row r="22" spans="1:59" x14ac:dyDescent="0.25">
      <c r="B22" s="39"/>
      <c r="C22" s="39"/>
      <c r="D22" s="39"/>
      <c r="E22" s="40" t="s">
        <v>25</v>
      </c>
      <c r="F22" s="40"/>
      <c r="G22" s="40"/>
      <c r="H22" s="40"/>
      <c r="I22" s="40"/>
      <c r="J22" s="40"/>
      <c r="K22" s="40"/>
      <c r="L22" s="40"/>
      <c r="M22" s="40"/>
      <c r="N22" s="40"/>
      <c r="O22" s="49">
        <f>SUM(O13:T21)</f>
        <v>0</v>
      </c>
      <c r="P22" s="50"/>
      <c r="Q22" s="50"/>
      <c r="R22" s="50"/>
      <c r="S22" s="50"/>
      <c r="T22" s="51"/>
      <c r="U22" s="49">
        <f>SUM(U13:Z21)</f>
        <v>0</v>
      </c>
      <c r="V22" s="50"/>
      <c r="W22" s="50"/>
      <c r="X22" s="50"/>
      <c r="Y22" s="50"/>
      <c r="Z22" s="51"/>
      <c r="AA22" s="60">
        <f>SUM(O22:Z22)</f>
        <v>0</v>
      </c>
      <c r="AB22" s="60"/>
      <c r="AC22" s="60"/>
      <c r="AD22" s="60"/>
      <c r="AE22" s="60"/>
      <c r="AF22" s="60"/>
      <c r="AG22" s="60"/>
      <c r="AJ22" s="49">
        <f t="shared" ref="AJ22" si="6">SUM(AJ13:AO21)</f>
        <v>0</v>
      </c>
      <c r="AK22" s="50"/>
      <c r="AL22" s="50"/>
      <c r="AM22" s="50"/>
      <c r="AN22" s="50"/>
      <c r="AO22" s="51"/>
      <c r="AP22" s="49">
        <f t="shared" ref="AP22" si="7">SUM(AP13:AU21)</f>
        <v>0</v>
      </c>
      <c r="AQ22" s="50"/>
      <c r="AR22" s="50"/>
      <c r="AS22" s="50"/>
      <c r="AT22" s="50"/>
      <c r="AU22" s="51"/>
      <c r="AV22" s="60">
        <f>SUM(AJ22:AU22)</f>
        <v>0</v>
      </c>
      <c r="AW22" s="60"/>
      <c r="AX22" s="60"/>
      <c r="AY22" s="60"/>
      <c r="AZ22" s="60"/>
      <c r="BA22" s="60"/>
      <c r="BB22" s="60"/>
      <c r="BD22" s="16"/>
    </row>
    <row r="23" spans="1:59" x14ac:dyDescent="0.25">
      <c r="B23" s="131" t="str">
        <f>IF(AA13&gt;0," **ATTACH EMPLOYEE BANNER TIMESHEET** ","")&amp;IF(AA14+AA15+AA16+AA17+AA18+AA19&gt;0," **EMPLOYEE SIGNATURE REQUIRED BELOW** ","")</f>
        <v/>
      </c>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row>
    <row r="24" spans="1:59" x14ac:dyDescent="0.25">
      <c r="A24" s="62" t="s">
        <v>28</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row>
    <row r="25" spans="1:59" x14ac:dyDescent="0.25">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row>
    <row r="26" spans="1:59" x14ac:dyDescent="0.2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26"/>
      <c r="AS26" s="18" t="str">
        <f>"/"</f>
        <v>/</v>
      </c>
      <c r="AT26" s="84"/>
      <c r="AU26" s="84"/>
      <c r="AV26" s="84"/>
      <c r="AW26" s="84"/>
      <c r="AX26" s="84"/>
      <c r="AY26" s="84"/>
      <c r="AZ26" s="84"/>
      <c r="BA26" s="84"/>
      <c r="BB26" s="84"/>
      <c r="BC26" s="84"/>
    </row>
    <row r="27" spans="1:59" x14ac:dyDescent="0.25">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t="s">
        <v>30</v>
      </c>
      <c r="AU27" s="17"/>
      <c r="AV27" s="17"/>
      <c r="AW27" s="17"/>
      <c r="AX27" s="17"/>
      <c r="AY27" s="17"/>
      <c r="AZ27" s="17"/>
      <c r="BA27" s="17"/>
      <c r="BB27" s="17"/>
      <c r="BC27" s="17"/>
    </row>
    <row r="28" spans="1:59" x14ac:dyDescent="0.25">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row>
    <row r="29" spans="1:59" ht="14.45" customHeight="1" x14ac:dyDescent="0.25">
      <c r="B29" s="85" t="s">
        <v>84</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E29" s="19">
        <f>ABS(O14)+ABS(U14)</f>
        <v>0</v>
      </c>
    </row>
    <row r="30" spans="1:59" ht="14.45" customHeight="1" x14ac:dyDescent="0.2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row>
    <row r="31" spans="1:59" ht="14.45" customHeight="1" x14ac:dyDescent="0.25">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row>
    <row r="32" spans="1:59" x14ac:dyDescent="0.25">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26"/>
      <c r="AS32" s="18" t="str">
        <f>"/"</f>
        <v>/</v>
      </c>
      <c r="AT32" s="84"/>
      <c r="AU32" s="84"/>
      <c r="AV32" s="84"/>
      <c r="AW32" s="84"/>
      <c r="AX32" s="84"/>
      <c r="AY32" s="84"/>
      <c r="AZ32" s="84"/>
      <c r="BA32" s="84"/>
      <c r="BB32" s="84"/>
      <c r="BC32" s="84"/>
    </row>
    <row r="33" spans="1:55" x14ac:dyDescent="0.25">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t="s">
        <v>30</v>
      </c>
      <c r="AU33" s="17"/>
      <c r="AV33" s="17"/>
      <c r="AW33" s="17"/>
      <c r="AX33" s="17"/>
      <c r="AY33" s="17"/>
      <c r="AZ33" s="17"/>
      <c r="BA33" s="17"/>
      <c r="BB33" s="17"/>
      <c r="BC33" s="17"/>
    </row>
    <row r="34" spans="1:55" x14ac:dyDescent="0.25">
      <c r="A34" s="62" t="s">
        <v>33</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row>
    <row r="35" spans="1:55" x14ac:dyDescent="0.25">
      <c r="B35" s="85" t="s">
        <v>70</v>
      </c>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row>
    <row r="36" spans="1:55" x14ac:dyDescent="0.25">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row>
    <row r="37" spans="1:55" x14ac:dyDescent="0.25">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row>
    <row r="38" spans="1:55" x14ac:dyDescent="0.25">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row>
    <row r="39" spans="1:55" x14ac:dyDescent="0.25">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row>
    <row r="40" spans="1:55" x14ac:dyDescent="0.2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row>
    <row r="41" spans="1:55" x14ac:dyDescent="0.25">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row>
    <row r="42" spans="1:55" x14ac:dyDescent="0.25">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row>
    <row r="43" spans="1:55" x14ac:dyDescent="0.25">
      <c r="A43" s="62" t="s">
        <v>49</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row>
    <row r="44" spans="1:55" x14ac:dyDescent="0.25">
      <c r="A44" s="87" t="s">
        <v>68</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row>
  </sheetData>
  <mergeCells count="110">
    <mergeCell ref="R7:X7"/>
    <mergeCell ref="AK7:AS7"/>
    <mergeCell ref="AU7:BC7"/>
    <mergeCell ref="A3:BC3"/>
    <mergeCell ref="H5:N5"/>
    <mergeCell ref="X5:BC5"/>
    <mergeCell ref="H6:AC6"/>
    <mergeCell ref="AO6:BC6"/>
    <mergeCell ref="A9:BC9"/>
    <mergeCell ref="AV8:BB8"/>
    <mergeCell ref="R8:X8"/>
    <mergeCell ref="A4:BC4"/>
    <mergeCell ref="B14:D14"/>
    <mergeCell ref="E14:N14"/>
    <mergeCell ref="O14:T14"/>
    <mergeCell ref="U14:Z14"/>
    <mergeCell ref="AA14:AG14"/>
    <mergeCell ref="AJ14:AO14"/>
    <mergeCell ref="O11:AG11"/>
    <mergeCell ref="AJ11:BB11"/>
    <mergeCell ref="O12:T12"/>
    <mergeCell ref="U12:Z12"/>
    <mergeCell ref="AA12:AG12"/>
    <mergeCell ref="AJ12:AO12"/>
    <mergeCell ref="AP12:AU12"/>
    <mergeCell ref="AV12:BB12"/>
    <mergeCell ref="AP14:AU14"/>
    <mergeCell ref="AV14:BB14"/>
    <mergeCell ref="O13:T13"/>
    <mergeCell ref="U13:Z13"/>
    <mergeCell ref="AA13:AG13"/>
    <mergeCell ref="AJ13:AO13"/>
    <mergeCell ref="AP13:AU13"/>
    <mergeCell ref="AV13:BB13"/>
    <mergeCell ref="B15:D15"/>
    <mergeCell ref="E15:N15"/>
    <mergeCell ref="O15:T15"/>
    <mergeCell ref="U15:Z15"/>
    <mergeCell ref="AA15:AG15"/>
    <mergeCell ref="AJ15:AO15"/>
    <mergeCell ref="AP15:AU15"/>
    <mergeCell ref="AV15:BB15"/>
    <mergeCell ref="AJ16:AO16"/>
    <mergeCell ref="AP16:AU16"/>
    <mergeCell ref="AV16:BB16"/>
    <mergeCell ref="B16:D16"/>
    <mergeCell ref="E16:N16"/>
    <mergeCell ref="O16:T16"/>
    <mergeCell ref="U16:Z16"/>
    <mergeCell ref="AA16:AG16"/>
    <mergeCell ref="A44:BC44"/>
    <mergeCell ref="B23:BC23"/>
    <mergeCell ref="A24:BC24"/>
    <mergeCell ref="B26:AQ26"/>
    <mergeCell ref="AT26:BC26"/>
    <mergeCell ref="B29:BC30"/>
    <mergeCell ref="B32:AQ32"/>
    <mergeCell ref="AT32:BC32"/>
    <mergeCell ref="E21:N21"/>
    <mergeCell ref="O21:T21"/>
    <mergeCell ref="U21:Z21"/>
    <mergeCell ref="AA21:AG21"/>
    <mergeCell ref="AJ21:AO21"/>
    <mergeCell ref="A34:BC34"/>
    <mergeCell ref="B35:BC42"/>
    <mergeCell ref="A43:BC43"/>
    <mergeCell ref="AP21:AU21"/>
    <mergeCell ref="AV21:BB21"/>
    <mergeCell ref="B22:D22"/>
    <mergeCell ref="E22:N22"/>
    <mergeCell ref="O22:T22"/>
    <mergeCell ref="U22:Z22"/>
    <mergeCell ref="AA22:AG22"/>
    <mergeCell ref="AJ22:AO22"/>
    <mergeCell ref="AP22:AU22"/>
    <mergeCell ref="AV22:BB22"/>
    <mergeCell ref="B21:D21"/>
    <mergeCell ref="AP19:AU19"/>
    <mergeCell ref="AV19:BB19"/>
    <mergeCell ref="B20:D20"/>
    <mergeCell ref="E20:N20"/>
    <mergeCell ref="O20:T20"/>
    <mergeCell ref="U20:Z20"/>
    <mergeCell ref="AA20:AG20"/>
    <mergeCell ref="AJ20:AO20"/>
    <mergeCell ref="AP20:AU20"/>
    <mergeCell ref="AV20:BB20"/>
    <mergeCell ref="B19:D19"/>
    <mergeCell ref="E19:N19"/>
    <mergeCell ref="O19:T19"/>
    <mergeCell ref="U19:Z19"/>
    <mergeCell ref="AA19:AG19"/>
    <mergeCell ref="AJ19:AO19"/>
    <mergeCell ref="BE17:BG19"/>
    <mergeCell ref="AP17:AU17"/>
    <mergeCell ref="AV17:BB17"/>
    <mergeCell ref="B18:D18"/>
    <mergeCell ref="E18:N18"/>
    <mergeCell ref="O18:T18"/>
    <mergeCell ref="U18:Z18"/>
    <mergeCell ref="AA18:AG18"/>
    <mergeCell ref="AJ18:AO18"/>
    <mergeCell ref="AP18:AU18"/>
    <mergeCell ref="AV18:BB18"/>
    <mergeCell ref="B17:D17"/>
    <mergeCell ref="E17:N17"/>
    <mergeCell ref="O17:T17"/>
    <mergeCell ref="U17:Z17"/>
    <mergeCell ref="AA17:AG17"/>
    <mergeCell ref="AJ17:AO17"/>
  </mergeCells>
  <conditionalFormatting sqref="B23:BC23">
    <cfRule type="cellIs" dxfId="3" priority="1" stopIfTrue="1" operator="equal">
      <formula>" **EMPLOYEE SIGNATURE REQUIRED BELOW** "</formula>
    </cfRule>
    <cfRule type="cellIs" dxfId="2" priority="2" stopIfTrue="1" operator="equal">
      <formula>" **ATTACH EMPLOYEE BANNER TIMESHEET** "</formula>
    </cfRule>
    <cfRule type="cellIs" dxfId="1" priority="4" stopIfTrue="1" operator="equal">
      <formula>" **ATTACH EMPLOYEE BANNER TIMESHEET**  **EMPLOYEE SIGNATURE REQUIRED BELOW** "</formula>
    </cfRule>
  </conditionalFormatting>
  <conditionalFormatting sqref="B29:BC33">
    <cfRule type="expression" dxfId="0" priority="36">
      <formula>$AA$14=0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MTHLY</vt:lpstr>
      <vt:lpstr>BWKLY</vt:lpstr>
      <vt:lpstr>BWKLY!Print_Area</vt:lpstr>
      <vt:lpstr>MTHLY!Print_Area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Rhodes, Rebecca</dc:creator>
  <cp:lastModifiedBy>Dougherty, Jennifer</cp:lastModifiedBy>
  <cp:lastPrinted>2024-08-19T13:32:25Z</cp:lastPrinted>
  <dcterms:created xsi:type="dcterms:W3CDTF">2022-09-14T17:38:32Z</dcterms:created>
  <dcterms:modified xsi:type="dcterms:W3CDTF">2026-01-08T17:40:36Z</dcterms:modified>
</cp:coreProperties>
</file>